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27" i="1"/>
  <c r="H29"/>
  <c r="H30"/>
  <c r="H34"/>
  <c r="H31"/>
  <c r="H32"/>
  <c r="H33"/>
  <c r="H28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<sst xmlns="http://schemas.openxmlformats.org/spreadsheetml/2006/main" count="72" uniqueCount="45">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</sst>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70" formatCode="_-[$$-340A]\ * #,##0_-;\-[$$-340A]\ * #,##0_-;_-[$$-340A]\ * &quot;-&quot;??_-;_-@_-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7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3" xfId="0" applyBorder="1"/>
    <xf numFmtId="2" fontId="0" fillId="0" borderId="2" xfId="0" applyNumberFormat="1" applyBorder="1"/>
    <xf numFmtId="2" fontId="0" fillId="0" borderId="3" xfId="0" applyNumberFormat="1" applyBorder="1"/>
    <xf numFmtId="0" fontId="6" fillId="5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42" fontId="0" fillId="0" borderId="0" xfId="1" applyNumberFormat="1" applyFont="1" applyAlignment="1">
      <alignment vertical="center"/>
    </xf>
    <xf numFmtId="170" fontId="0" fillId="0" borderId="0" xfId="0" applyNumberFormat="1" applyAlignment="1">
      <alignment vertical="center"/>
    </xf>
    <xf numFmtId="0" fontId="6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15">
    <dxf>
      <fill>
        <patternFill>
          <bgColor theme="4" tint="0.39994506668294322"/>
        </patternFill>
      </fill>
      <border>
        <left/>
        <right/>
        <top/>
        <bottom/>
        <vertical/>
        <horizontal/>
      </border>
    </dxf>
    <dxf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39994506668294322"/>
        </patternFill>
      </fill>
      <border>
        <left/>
        <right/>
        <top/>
        <bottom/>
        <vertical/>
        <horizontal/>
      </border>
    </dxf>
    <dxf>
      <fill>
        <patternFill>
          <bgColor theme="4" tint="0.39994506668294322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</dxf>
    <dxf>
      <fill>
        <patternFill>
          <bgColor theme="4" tint="0.39994506668294322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</dxf>
    <dxf>
      <fill>
        <patternFill>
          <bgColor theme="4" tint="0.39994506668294322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123825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0" zoomScale="80" zoomScaleNormal="80" workbookViewId="0">
      <selection activeCell="N28" sqref="N28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0.75" customHeight="1"/>
    <row r="25" spans="1:11" ht="18.75" customHeight="1" thickBot="1">
      <c r="D25" s="2">
        <v>0.35</v>
      </c>
      <c r="E25" s="2">
        <v>0.25</v>
      </c>
      <c r="F25" s="2">
        <v>0.1</v>
      </c>
      <c r="G25" s="2">
        <v>0.3</v>
      </c>
    </row>
    <row r="26" spans="1:11" ht="25.5" customHeight="1">
      <c r="B26" s="18" t="s">
        <v>7</v>
      </c>
      <c r="C26" s="19" t="s">
        <v>8</v>
      </c>
      <c r="D26" s="19" t="s">
        <v>9</v>
      </c>
      <c r="E26" s="19" t="s">
        <v>10</v>
      </c>
      <c r="F26" s="19" t="s">
        <v>11</v>
      </c>
      <c r="G26" s="19" t="s">
        <v>12</v>
      </c>
      <c r="H26" s="20" t="s">
        <v>13</v>
      </c>
    </row>
    <row r="27" spans="1:11" ht="16.5" thickBot="1">
      <c r="B27" s="15" t="s">
        <v>20</v>
      </c>
      <c r="C27" s="15" t="s">
        <v>21</v>
      </c>
      <c r="D27" s="15">
        <v>8.6999999999999993</v>
      </c>
      <c r="E27" s="15">
        <v>7.8</v>
      </c>
      <c r="F27" s="15">
        <v>6.9</v>
      </c>
      <c r="G27" s="15">
        <v>8.9</v>
      </c>
      <c r="H27" s="17">
        <f>(D27*0.35)+(E27*0.25)+(F27*0.1)+(G27*0.3)</f>
        <v>8.3550000000000004</v>
      </c>
    </row>
    <row r="28" spans="1:11" ht="16.5" thickBot="1">
      <c r="B28" s="15" t="s">
        <v>28</v>
      </c>
      <c r="C28" s="15" t="s">
        <v>29</v>
      </c>
      <c r="D28" s="15">
        <v>8.9</v>
      </c>
      <c r="E28" s="15">
        <v>8</v>
      </c>
      <c r="F28" s="15">
        <v>8.9</v>
      </c>
      <c r="G28" s="15">
        <v>6.7</v>
      </c>
      <c r="H28" s="16">
        <f>(D28*0.35)+(E28*0.25)+(F28*0.1)+(G28*0.3)</f>
        <v>8.0150000000000006</v>
      </c>
    </row>
    <row r="29" spans="1:11" ht="16.5" thickBot="1">
      <c r="B29" s="15" t="s">
        <v>14</v>
      </c>
      <c r="C29" s="15" t="s">
        <v>15</v>
      </c>
      <c r="D29" s="15">
        <v>8</v>
      </c>
      <c r="E29" s="15">
        <v>9.5</v>
      </c>
      <c r="F29" s="15">
        <v>5.8</v>
      </c>
      <c r="G29" s="15">
        <v>7.5</v>
      </c>
      <c r="H29" s="16">
        <f>(D29*0.35)+(E29*0.25)+(F29*0.1)+(G29*0.3)</f>
        <v>8.004999999999999</v>
      </c>
    </row>
    <row r="30" spans="1:11" ht="16.5" thickBot="1">
      <c r="B30" s="15" t="s">
        <v>16</v>
      </c>
      <c r="C30" s="15" t="s">
        <v>17</v>
      </c>
      <c r="D30" s="15">
        <v>5.7</v>
      </c>
      <c r="E30" s="15">
        <v>8.8000000000000007</v>
      </c>
      <c r="F30" s="15">
        <v>6.8</v>
      </c>
      <c r="G30" s="15">
        <v>8.9</v>
      </c>
      <c r="H30" s="16">
        <f>(D30*0.35)+(E30*0.25)+(F30*0.1)+(G30*0.3)</f>
        <v>7.5449999999999999</v>
      </c>
    </row>
    <row r="31" spans="1:11" ht="16.5" thickBot="1">
      <c r="B31" s="15" t="s">
        <v>22</v>
      </c>
      <c r="C31" s="15" t="s">
        <v>23</v>
      </c>
      <c r="D31" s="15">
        <v>5.9</v>
      </c>
      <c r="E31" s="15">
        <v>6.9</v>
      </c>
      <c r="F31" s="15">
        <v>7.9</v>
      </c>
      <c r="G31" s="15">
        <v>7.9</v>
      </c>
      <c r="H31" s="16">
        <f>(D31*0.35)+(E31*0.25)+(F31*0.1)+(G31*0.3)</f>
        <v>6.95</v>
      </c>
    </row>
    <row r="32" spans="1:11" ht="16.5" thickBot="1">
      <c r="B32" s="15" t="s">
        <v>24</v>
      </c>
      <c r="C32" s="15" t="s">
        <v>25</v>
      </c>
      <c r="D32" s="15">
        <v>5.8</v>
      </c>
      <c r="E32" s="15">
        <v>7.9</v>
      </c>
      <c r="F32" s="15">
        <v>8.9</v>
      </c>
      <c r="G32" s="15">
        <v>6.8</v>
      </c>
      <c r="H32" s="16">
        <f>(D32*0.35)+(E32*0.25)+(F32*0.1)+(G32*0.3)</f>
        <v>6.9349999999999996</v>
      </c>
    </row>
    <row r="33" spans="2:8" ht="16.5" thickBot="1">
      <c r="B33" s="15" t="s">
        <v>26</v>
      </c>
      <c r="C33" s="15" t="s">
        <v>27</v>
      </c>
      <c r="D33" s="15">
        <v>7.9</v>
      </c>
      <c r="E33" s="15">
        <v>6.9</v>
      </c>
      <c r="F33" s="15">
        <v>9.6999999999999993</v>
      </c>
      <c r="G33" s="15">
        <v>4.5999999999999996</v>
      </c>
      <c r="H33" s="16">
        <f>(D33*0.35)+(E33*0.25)+(F33*0.1)+(G33*0.3)</f>
        <v>6.84</v>
      </c>
    </row>
    <row r="34" spans="2:8">
      <c r="B34" s="15" t="s">
        <v>18</v>
      </c>
      <c r="C34" s="15" t="s">
        <v>19</v>
      </c>
      <c r="D34" s="15">
        <v>6.8</v>
      </c>
      <c r="E34" s="15">
        <v>6.7</v>
      </c>
      <c r="F34" s="15">
        <v>7.8</v>
      </c>
      <c r="G34" s="15">
        <v>5.8</v>
      </c>
      <c r="H34" s="16">
        <f>(D34*0.35)+(E34*0.25)+(F34*0.1)+(G34*0.3)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H34">
    <cfRule type="cellIs" dxfId="8" priority="5" operator="lessThan">
      <formula>6</formula>
    </cfRule>
  </conditionalFormatting>
  <conditionalFormatting sqref="H27:H34">
    <cfRule type="cellIs" dxfId="7" priority="4" operator="greaterThan">
      <formula>8</formula>
    </cfRule>
    <cfRule type="cellIs" dxfId="6" priority="3" operator="greaterThan">
      <formula>8</formula>
    </cfRule>
  </conditionalFormatting>
  <conditionalFormatting sqref="H27:H29">
    <cfRule type="cellIs" dxfId="0" priority="2" operator="greaterThan">
      <formula>8</formula>
    </cfRule>
    <cfRule type="cellIs" dxfId="1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A16" workbookViewId="0">
      <selection activeCell="C24" sqref="C24"/>
    </sheetView>
  </sheetViews>
  <sheetFormatPr baseColWidth="10" defaultRowHeight="15.75"/>
  <cols>
    <col min="5" max="5" width="11" customWidth="1"/>
    <col min="7" max="7" width="13.25" customWidth="1"/>
    <col min="8" max="8" width="14" customWidth="1"/>
    <col min="9" max="9" width="13.125" customWidth="1"/>
    <col min="10" max="10" width="12.625" bestFit="1" customWidth="1"/>
    <col min="11" max="11" width="14.375" customWidth="1"/>
    <col min="12" max="12" width="1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 ht="17.25" customHeight="1">
      <c r="F26" s="4" t="s">
        <v>32</v>
      </c>
      <c r="G26" s="5">
        <v>0.12</v>
      </c>
      <c r="H26" s="2"/>
    </row>
    <row r="27" spans="1:14" hidden="1">
      <c r="G27" s="2"/>
      <c r="H27" s="2"/>
    </row>
    <row r="28" spans="1:14" ht="33" customHeight="1">
      <c r="C28" s="24" t="s">
        <v>33</v>
      </c>
      <c r="D28" s="24"/>
      <c r="E28" s="25" t="s">
        <v>34</v>
      </c>
      <c r="F28" s="25" t="s">
        <v>35</v>
      </c>
      <c r="G28" s="25" t="s">
        <v>36</v>
      </c>
      <c r="H28" s="25" t="s">
        <v>37</v>
      </c>
      <c r="I28" s="25" t="s">
        <v>38</v>
      </c>
      <c r="J28" s="25" t="s">
        <v>32</v>
      </c>
      <c r="K28" s="26" t="s">
        <v>39</v>
      </c>
      <c r="L28" s="21"/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22">
        <v>680000</v>
      </c>
      <c r="H29" s="23">
        <f>G29+(G29*0.1*F29)</f>
        <v>816000</v>
      </c>
      <c r="I29" s="23">
        <f>IF(E29="FONASA",(H29*0.07),(H29*0.08))</f>
        <v>57120.000000000007</v>
      </c>
      <c r="J29" s="23">
        <f>H29*0.12</f>
        <v>97920</v>
      </c>
      <c r="K29" s="23">
        <f>H29-I29-J29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22">
        <v>780000</v>
      </c>
      <c r="H30" s="23">
        <f t="shared" ref="H30:H36" si="0">G30+(G30*0.1*F30)</f>
        <v>1014000</v>
      </c>
      <c r="I30" s="23">
        <f t="shared" ref="I30:I36" si="1">IF(E30="FONASA",(H30*0.07),(H30*0.08))</f>
        <v>81120</v>
      </c>
      <c r="J30" s="23">
        <f t="shared" ref="J30:J36" si="2">H30*0.12</f>
        <v>121680</v>
      </c>
      <c r="K30" s="23">
        <f t="shared" ref="K30:K36" si="3"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22">
        <v>1200000</v>
      </c>
      <c r="H31" s="23">
        <f t="shared" si="0"/>
        <v>1320000</v>
      </c>
      <c r="I31" s="23">
        <f t="shared" si="1"/>
        <v>105600</v>
      </c>
      <c r="J31" s="23">
        <f t="shared" si="2"/>
        <v>158400</v>
      </c>
      <c r="K31" s="23">
        <f t="shared" si="3"/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22">
        <v>890000</v>
      </c>
      <c r="H32" s="23">
        <f t="shared" si="0"/>
        <v>1157000</v>
      </c>
      <c r="I32" s="23">
        <f t="shared" si="1"/>
        <v>80990.000000000015</v>
      </c>
      <c r="J32" s="23">
        <f t="shared" si="2"/>
        <v>138840</v>
      </c>
      <c r="K32" s="23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22">
        <v>680000</v>
      </c>
      <c r="H33" s="23">
        <f t="shared" si="0"/>
        <v>816000</v>
      </c>
      <c r="I33" s="23">
        <f t="shared" si="1"/>
        <v>57120.000000000007</v>
      </c>
      <c r="J33" s="23">
        <f t="shared" si="2"/>
        <v>97920</v>
      </c>
      <c r="K33" s="23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22">
        <v>580000</v>
      </c>
      <c r="H34" s="23">
        <f t="shared" si="0"/>
        <v>812000</v>
      </c>
      <c r="I34" s="23">
        <f t="shared" si="1"/>
        <v>64960</v>
      </c>
      <c r="J34" s="23">
        <f t="shared" si="2"/>
        <v>97440</v>
      </c>
      <c r="K34" s="23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22">
        <v>780000</v>
      </c>
      <c r="H35" s="23">
        <f t="shared" si="0"/>
        <v>1014000</v>
      </c>
      <c r="I35" s="23">
        <f t="shared" si="1"/>
        <v>81120</v>
      </c>
      <c r="J35" s="23">
        <f t="shared" si="2"/>
        <v>121680</v>
      </c>
      <c r="K35" s="23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22">
        <v>890000</v>
      </c>
      <c r="H36" s="23">
        <f t="shared" si="0"/>
        <v>1335000</v>
      </c>
      <c r="I36" s="23">
        <f t="shared" si="1"/>
        <v>106800</v>
      </c>
      <c r="J36" s="23">
        <f t="shared" si="2"/>
        <v>160200</v>
      </c>
      <c r="K36" s="23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Lab_Ingles 10</cp:lastModifiedBy>
  <dcterms:created xsi:type="dcterms:W3CDTF">2022-04-04T14:02:18Z</dcterms:created>
  <dcterms:modified xsi:type="dcterms:W3CDTF">2022-04-11T16:19:17Z</dcterms:modified>
</cp:coreProperties>
</file>