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Pint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D7"/>
  <c r="J22" i="1"/>
  <c r="J21"/>
  <c r="J20"/>
  <c r="E27"/>
  <c r="E28"/>
  <c r="E29"/>
  <c r="E30"/>
  <c r="E31"/>
  <c r="E26"/>
  <c r="S15"/>
  <c r="S14"/>
  <c r="E32" l="1"/>
  <c r="G27" s="1"/>
  <c r="F26"/>
  <c r="G30" l="1"/>
  <c r="G31"/>
  <c r="G29"/>
  <c r="F27"/>
  <c r="G28"/>
  <c r="G26"/>
  <c r="F28" l="1"/>
  <c r="F29" l="1"/>
  <c r="F30" l="1"/>
  <c r="F31" l="1"/>
  <c r="H26" l="1"/>
  <c r="H31"/>
  <c r="H27"/>
  <c r="H28"/>
  <c r="H29"/>
  <c r="H30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<sst xmlns="http://schemas.openxmlformats.org/spreadsheetml/2006/main" count="45" uniqueCount="44">
  <si>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</si>
  <si>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</si>
  <si>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</si>
  <si>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</si>
  <si>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</si>
  <si>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</si>
  <si>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</si>
  <si>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</si>
  <si>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</si>
  <si>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</si>
  <si>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</si>
  <si>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</si>
  <si>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</si>
  <si>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</si>
  <si>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</si>
  <si>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</si>
  <si>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</si>
  <si>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</si>
  <si>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</si>
  <si>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</si>
  <si>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</si>
  <si>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</si>
  <si>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</si>
  <si>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</si>
  <si>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</si>
  <si>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</si>
  <si>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</si>
  <si>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</si>
  <si>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</si>
  <si>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</si>
  <si>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 "a lo más" 6 piezas en 12 horas</t>
  </si>
  <si>
    <t>58% de los operarios fabrican "a lo más" 6 piezas en 12 horas</t>
  </si>
  <si>
    <t>13% de los operarios fabrican 5 piezasen 12 horas</t>
  </si>
  <si>
    <t>El 50% de los operarios fabrican a lo mas (a lo menos) 6 piezas en 12 horas</t>
  </si>
  <si>
    <t>La mayoria de los operarios fabrican 4 piezas en 12 horas</t>
  </si>
  <si>
    <t>En promedio los operarios fabrican 6 piezas en 12 horas</t>
  </si>
  <si>
    <t>5 familias tienen 3 hijos</t>
  </si>
  <si>
    <t>28% de las familias tienen 1 hijo</t>
  </si>
  <si>
    <t>84% de las familias tienen "a lo mas" 2 hijos</t>
  </si>
  <si>
    <t>42 familias tiene "a lo mas" 2 hijos</t>
  </si>
  <si>
    <t>xi*fi</t>
  </si>
  <si>
    <t>En promedio las familias tienen 2 hijos</t>
  </si>
  <si>
    <t>La mayoria de las familias tienen 2 hijos</t>
  </si>
  <si>
    <t>El 50% de las familias tienen a lo mas (a lo menos)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</si>
</sst>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9" fontId="0" fillId="0" borderId="2" xfId="1" applyFont="1" applyBorder="1"/>
    <xf numFmtId="9" fontId="0" fillId="4" borderId="2" xfId="1" applyFont="1" applyFill="1" applyBorder="1"/>
    <xf numFmtId="0" fontId="5" fillId="4" borderId="0" xfId="0" applyFont="1" applyFill="1"/>
    <xf numFmtId="0" fontId="3" fillId="5" borderId="0" xfId="0" applyFont="1" applyFill="1"/>
    <xf numFmtId="0" fontId="5" fillId="5" borderId="0" xfId="0" applyFont="1" applyFill="1"/>
    <xf numFmtId="0" fontId="0" fillId="5" borderId="2" xfId="0" applyFill="1" applyBorder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9" fontId="0" fillId="6" borderId="2" xfId="1" applyFont="1" applyFill="1" applyBorder="1"/>
    <xf numFmtId="0" fontId="3" fillId="7" borderId="0" xfId="0" applyFont="1" applyFill="1"/>
    <xf numFmtId="0" fontId="5" fillId="7" borderId="0" xfId="0" applyFont="1" applyFill="1"/>
    <xf numFmtId="9" fontId="0" fillId="7" borderId="2" xfId="1" applyFont="1" applyFill="1" applyBorder="1"/>
    <xf numFmtId="0" fontId="3" fillId="9" borderId="0" xfId="0" applyFont="1" applyFill="1"/>
    <xf numFmtId="0" fontId="5" fillId="9" borderId="0" xfId="0" applyFont="1" applyFill="1"/>
    <xf numFmtId="0" fontId="0" fillId="9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7" xfId="0" applyFont="1" applyBorder="1" applyAlignment="1"/>
    <xf numFmtId="0" fontId="6" fillId="0" borderId="8" xfId="0" applyFont="1" applyBorder="1" applyAlignment="1"/>
    <xf numFmtId="0" fontId="0" fillId="0" borderId="8" xfId="0" applyBorder="1"/>
    <xf numFmtId="0" fontId="0" fillId="0" borderId="9" xfId="0" applyBorder="1"/>
    <xf numFmtId="0" fontId="6" fillId="0" borderId="10" xfId="0" applyFont="1" applyBorder="1" applyAlignment="1"/>
    <xf numFmtId="0" fontId="6" fillId="0" borderId="0" xfId="0" applyFont="1" applyBorder="1" applyAlignment="1"/>
    <xf numFmtId="0" fontId="0" fillId="0" borderId="11" xfId="0" applyBorder="1"/>
    <xf numFmtId="0" fontId="6" fillId="0" borderId="12" xfId="0" applyFont="1" applyBorder="1" applyAlignment="1"/>
    <xf numFmtId="0" fontId="6" fillId="0" borderId="13" xfId="0" applyFont="1" applyBorder="1" applyAlignment="1"/>
    <xf numFmtId="0" fontId="6" fillId="0" borderId="14" xfId="0" applyFont="1" applyBorder="1" applyAlignment="1"/>
    <xf numFmtId="1" fontId="0" fillId="0" borderId="0" xfId="0" applyNumberFormat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6" fillId="9" borderId="0" xfId="0" applyFont="1" applyFill="1"/>
    <xf numFmtId="0" fontId="3" fillId="9" borderId="5" xfId="0" applyFont="1" applyFill="1" applyBorder="1" applyAlignment="1">
      <alignment horizontal="center" vertical="center" wrapText="1" readingOrder="1"/>
    </xf>
    <xf numFmtId="0" fontId="6" fillId="4" borderId="0" xfId="0" applyFont="1" applyFill="1"/>
    <xf numFmtId="0" fontId="10" fillId="4" borderId="3" xfId="0" applyFont="1" applyFill="1" applyBorder="1" applyAlignment="1">
      <alignment horizontal="center" vertical="center" wrapText="1" readingOrder="1"/>
    </xf>
    <xf numFmtId="0" fontId="6" fillId="6" borderId="0" xfId="0" applyFont="1" applyFill="1"/>
    <xf numFmtId="9" fontId="10" fillId="6" borderId="3" xfId="1" applyFont="1" applyFill="1" applyBorder="1" applyAlignment="1">
      <alignment horizontal="center" vertical="center" wrapText="1" readingOrder="1"/>
    </xf>
    <xf numFmtId="0" fontId="5" fillId="8" borderId="0" xfId="0" applyFont="1" applyFill="1"/>
    <xf numFmtId="0" fontId="6" fillId="8" borderId="0" xfId="0" applyFont="1" applyFill="1"/>
    <xf numFmtId="9" fontId="10" fillId="8" borderId="4" xfId="1" applyFont="1" applyFill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1" fontId="0" fillId="0" borderId="8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2"/>
  <sheetViews>
    <sheetView topLeftCell="C7" workbookViewId="0">
      <selection activeCell="J23" sqref="J23"/>
    </sheetView>
  </sheetViews>
  <sheetFormatPr baseColWidth="10" defaultRowHeight="15.75"/>
  <cols>
    <col min="4" max="19" width="7.62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S14">
        <f>MAX(Pinto)</f>
        <v>9</v>
      </c>
    </row>
    <row r="15" spans="2:20" ht="19.5" thickBot="1">
      <c r="B15" s="4">
        <v>1</v>
      </c>
      <c r="C15" s="6" t="s">
        <v>2</v>
      </c>
      <c r="D15" s="6"/>
      <c r="E15" s="6"/>
      <c r="F15" s="7"/>
      <c r="S15">
        <f>MIN(Pinto)</f>
        <v>4</v>
      </c>
    </row>
    <row r="16" spans="2:20" ht="21">
      <c r="B16" s="4">
        <v>2</v>
      </c>
      <c r="C16" s="40" t="s">
        <v>6</v>
      </c>
      <c r="D16" s="41"/>
      <c r="E16" s="6"/>
      <c r="F16" s="44" t="s">
        <v>29</v>
      </c>
      <c r="G16" s="45"/>
      <c r="H16" s="45"/>
      <c r="I16" s="45"/>
      <c r="J16" s="45"/>
      <c r="K16" s="45"/>
      <c r="L16" s="46"/>
      <c r="M16" s="47"/>
    </row>
    <row r="17" spans="2:21" ht="18.75" customHeight="1">
      <c r="B17" s="4">
        <v>3</v>
      </c>
      <c r="C17" s="31" t="s">
        <v>7</v>
      </c>
      <c r="D17" s="32"/>
      <c r="E17" s="6"/>
      <c r="F17" s="48" t="s">
        <v>30</v>
      </c>
      <c r="G17" s="49"/>
      <c r="H17" s="49"/>
      <c r="I17" s="49"/>
      <c r="J17" s="49"/>
      <c r="K17" s="49"/>
      <c r="L17" s="25"/>
      <c r="M17" s="50"/>
    </row>
    <row r="18" spans="2:21" ht="21">
      <c r="B18" s="4">
        <v>4</v>
      </c>
      <c r="C18" s="34" t="s">
        <v>8</v>
      </c>
      <c r="D18" s="35"/>
      <c r="E18" s="6"/>
      <c r="F18" s="48" t="s">
        <v>32</v>
      </c>
      <c r="G18" s="49"/>
      <c r="H18" s="49"/>
      <c r="I18" s="49"/>
      <c r="J18" s="49"/>
      <c r="K18" s="49"/>
      <c r="L18" s="49"/>
      <c r="M18" s="50"/>
    </row>
    <row r="19" spans="2:21" ht="21.75" thickBot="1">
      <c r="B19" s="4">
        <v>5</v>
      </c>
      <c r="C19" s="37" t="s">
        <v>9</v>
      </c>
      <c r="D19" s="38"/>
      <c r="E19" s="6"/>
      <c r="F19" s="51" t="s">
        <v>31</v>
      </c>
      <c r="G19" s="52"/>
      <c r="H19" s="52"/>
      <c r="I19" s="52"/>
      <c r="J19" s="52"/>
      <c r="K19" s="52"/>
      <c r="L19" s="52"/>
      <c r="M19" s="53"/>
    </row>
    <row r="20" spans="2:21" ht="18.75">
      <c r="B20" s="4">
        <v>6</v>
      </c>
      <c r="C20" s="6" t="s">
        <v>4</v>
      </c>
      <c r="D20" s="6"/>
      <c r="E20" s="6"/>
      <c r="F20" s="7"/>
      <c r="J20" s="43">
        <f>MEDIAN(Pinto)</f>
        <v>6</v>
      </c>
      <c r="K20" s="43"/>
      <c r="L20" s="43"/>
      <c r="M20" s="43"/>
      <c r="N20" s="43" t="s">
        <v>33</v>
      </c>
      <c r="O20" s="43"/>
      <c r="P20" s="43"/>
      <c r="Q20" s="43"/>
      <c r="R20" s="43"/>
      <c r="S20" s="43"/>
      <c r="T20" s="43"/>
      <c r="U20" s="43"/>
    </row>
    <row r="21" spans="2:21" ht="18.75">
      <c r="B21" s="4">
        <v>7</v>
      </c>
      <c r="C21" s="6" t="s">
        <v>5</v>
      </c>
      <c r="D21" s="6"/>
      <c r="E21" s="6"/>
      <c r="F21" s="7"/>
      <c r="J21" s="43">
        <f>MODE(Pinto)</f>
        <v>4</v>
      </c>
      <c r="K21" s="43"/>
      <c r="L21" s="43"/>
      <c r="M21" s="43"/>
      <c r="N21" s="43" t="s">
        <v>34</v>
      </c>
      <c r="O21" s="43"/>
      <c r="P21" s="43"/>
      <c r="Q21" s="43"/>
      <c r="R21" s="43"/>
      <c r="S21" s="43"/>
      <c r="T21" s="43"/>
      <c r="U21" s="43"/>
    </row>
    <row r="22" spans="2:21" ht="18.75">
      <c r="B22" s="4">
        <v>8</v>
      </c>
      <c r="C22" s="5" t="s">
        <v>3</v>
      </c>
      <c r="D22" s="7"/>
      <c r="E22" s="7"/>
      <c r="F22" s="7"/>
      <c r="J22" s="54">
        <f>AVERAGE(Pinto)</f>
        <v>6.208333333333333</v>
      </c>
      <c r="K22" s="54"/>
      <c r="L22" s="54"/>
      <c r="M22" s="54"/>
      <c r="N22" s="43" t="s">
        <v>35</v>
      </c>
      <c r="O22" s="43"/>
      <c r="P22" s="43"/>
      <c r="Q22" s="43"/>
      <c r="R22" s="43"/>
      <c r="S22" s="43"/>
      <c r="T22" s="43"/>
      <c r="U22" s="43"/>
    </row>
    <row r="23" spans="2:21" ht="18.75">
      <c r="C23" s="7"/>
      <c r="D23" s="7"/>
      <c r="E23" s="7"/>
      <c r="F23" s="7"/>
    </row>
    <row r="24" spans="2:21" ht="16.5" thickBot="1">
      <c r="M24" s="25"/>
    </row>
    <row r="25" spans="2:21" ht="20.100000000000001" customHeight="1" thickBot="1">
      <c r="D25" s="24" t="s">
        <v>24</v>
      </c>
      <c r="E25" s="24" t="s">
        <v>25</v>
      </c>
      <c r="F25" s="24" t="s">
        <v>26</v>
      </c>
      <c r="G25" s="24" t="s">
        <v>27</v>
      </c>
      <c r="H25" s="24" t="s">
        <v>28</v>
      </c>
    </row>
    <row r="26" spans="2:21" ht="20.100000000000001" customHeight="1" thickBot="1">
      <c r="D26" s="24">
        <v>4</v>
      </c>
      <c r="E26" s="26">
        <f>COUNTIF(Pinto,D26)</f>
        <v>12</v>
      </c>
      <c r="F26" s="26">
        <f>E26</f>
        <v>12</v>
      </c>
      <c r="G26" s="28">
        <f>E26/$E$32</f>
        <v>0.25</v>
      </c>
      <c r="H26" s="28">
        <f>F26/$F$31</f>
        <v>0.25</v>
      </c>
    </row>
    <row r="27" spans="2:21" ht="20.100000000000001" customHeight="1" thickBot="1">
      <c r="D27" s="24">
        <v>5</v>
      </c>
      <c r="E27" s="42">
        <f>COUNTIF(Pinto,D27)</f>
        <v>6</v>
      </c>
      <c r="F27" s="26">
        <f>F26+E27</f>
        <v>18</v>
      </c>
      <c r="G27" s="36">
        <f t="shared" ref="G27:G31" si="0">E27/$E$32</f>
        <v>0.125</v>
      </c>
      <c r="H27" s="28">
        <f t="shared" ref="H27:H31" si="1">F27/$F$31</f>
        <v>0.375</v>
      </c>
    </row>
    <row r="28" spans="2:21" ht="20.100000000000001" customHeight="1" thickBot="1">
      <c r="D28" s="24">
        <v>6</v>
      </c>
      <c r="E28" s="26">
        <f>COUNTIF(Pinto,D28)</f>
        <v>10</v>
      </c>
      <c r="F28" s="33">
        <f>F27+E28</f>
        <v>28</v>
      </c>
      <c r="G28" s="28">
        <f t="shared" si="0"/>
        <v>0.20833333333333334</v>
      </c>
      <c r="H28" s="39">
        <f t="shared" si="1"/>
        <v>0.58333333333333337</v>
      </c>
    </row>
    <row r="29" spans="2:21" ht="20.100000000000001" customHeight="1" thickBot="1">
      <c r="D29" s="24">
        <v>7</v>
      </c>
      <c r="E29" s="26">
        <f>COUNTIF(Pinto,D29)</f>
        <v>8</v>
      </c>
      <c r="F29" s="26">
        <f>F28+E29</f>
        <v>36</v>
      </c>
      <c r="G29" s="28">
        <f t="shared" si="0"/>
        <v>0.16666666666666666</v>
      </c>
      <c r="H29" s="28">
        <f t="shared" si="1"/>
        <v>0.75</v>
      </c>
    </row>
    <row r="30" spans="2:21" ht="20.100000000000001" customHeight="1" thickBot="1">
      <c r="D30" s="24">
        <v>8</v>
      </c>
      <c r="E30" s="26">
        <f>COUNTIF(Pinto,D30)</f>
        <v>4</v>
      </c>
      <c r="F30" s="26">
        <f>F29+E30</f>
        <v>40</v>
      </c>
      <c r="G30" s="28">
        <f t="shared" si="0"/>
        <v>8.3333333333333329E-2</v>
      </c>
      <c r="H30" s="28">
        <f t="shared" si="1"/>
        <v>0.83333333333333337</v>
      </c>
    </row>
    <row r="31" spans="2:21" ht="20.100000000000001" customHeight="1" thickBot="1">
      <c r="D31" s="24">
        <v>9</v>
      </c>
      <c r="E31" s="26">
        <f>COUNTIF(Pinto,D31)</f>
        <v>8</v>
      </c>
      <c r="F31" s="27">
        <f>F30+E31</f>
        <v>48</v>
      </c>
      <c r="G31" s="28">
        <f t="shared" si="0"/>
        <v>0.16666666666666666</v>
      </c>
      <c r="H31" s="29">
        <f t="shared" si="1"/>
        <v>1</v>
      </c>
      <c r="K31" s="25"/>
    </row>
    <row r="32" spans="2:21" ht="20.100000000000001" customHeight="1" thickBot="1">
      <c r="E32" s="27">
        <f>SUM(E26:E31)</f>
        <v>48</v>
      </c>
      <c r="F32" s="18"/>
    </row>
  </sheetData>
  <mergeCells count="6">
    <mergeCell ref="J21:M21"/>
    <mergeCell ref="J22:M22"/>
    <mergeCell ref="N20:U20"/>
    <mergeCell ref="N21:U21"/>
    <mergeCell ref="N22:U22"/>
    <mergeCell ref="J20:M2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3"/>
  <sheetViews>
    <sheetView tabSelected="1" zoomScale="110" zoomScaleNormal="110" workbookViewId="0">
      <selection activeCell="J24" sqref="J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75" t="s">
        <v>40</v>
      </c>
    </row>
    <row r="7" spans="1:9" ht="18.75" thickBot="1">
      <c r="B7" s="11">
        <v>0</v>
      </c>
      <c r="C7" s="11">
        <v>8</v>
      </c>
      <c r="D7" s="12">
        <f>C7</f>
        <v>8</v>
      </c>
      <c r="E7" s="55">
        <f>C7/$C$12</f>
        <v>0.16</v>
      </c>
      <c r="F7" s="56">
        <f>D7/$D$11</f>
        <v>0.16</v>
      </c>
      <c r="G7" s="18">
        <f>B7*C7</f>
        <v>0</v>
      </c>
    </row>
    <row r="8" spans="1:9" ht="18.75" thickBot="1">
      <c r="B8" s="13">
        <v>1</v>
      </c>
      <c r="C8" s="13">
        <v>14</v>
      </c>
      <c r="D8" s="12">
        <f>D7+C8</f>
        <v>22</v>
      </c>
      <c r="E8" s="62">
        <f t="shared" ref="E8:E11" si="0">C8/$C$12</f>
        <v>0.28000000000000003</v>
      </c>
      <c r="F8" s="56">
        <f t="shared" ref="F8:F11" si="1">D8/$D$11</f>
        <v>0.44</v>
      </c>
      <c r="G8" s="18">
        <f t="shared" ref="G8:G11" si="2">B8*C8</f>
        <v>14</v>
      </c>
    </row>
    <row r="9" spans="1:9" ht="18.75" thickBot="1">
      <c r="B9" s="13">
        <v>2</v>
      </c>
      <c r="C9" s="13">
        <v>20</v>
      </c>
      <c r="D9" s="60">
        <f t="shared" ref="D9:D11" si="3">D8+C9</f>
        <v>42</v>
      </c>
      <c r="E9" s="55">
        <f t="shared" si="0"/>
        <v>0.4</v>
      </c>
      <c r="F9" s="65">
        <f t="shared" si="1"/>
        <v>0.84</v>
      </c>
      <c r="G9" s="18">
        <f t="shared" si="2"/>
        <v>40</v>
      </c>
    </row>
    <row r="10" spans="1:9" ht="18.75" thickBot="1">
      <c r="B10" s="13">
        <v>3</v>
      </c>
      <c r="C10" s="58">
        <v>5</v>
      </c>
      <c r="D10" s="12">
        <f t="shared" si="3"/>
        <v>47</v>
      </c>
      <c r="E10" s="55">
        <f t="shared" si="0"/>
        <v>0.1</v>
      </c>
      <c r="F10" s="56">
        <f t="shared" si="1"/>
        <v>0.94</v>
      </c>
      <c r="G10" s="18">
        <f t="shared" si="2"/>
        <v>15</v>
      </c>
    </row>
    <row r="11" spans="1:9" ht="18.75" thickBot="1">
      <c r="B11" s="14">
        <v>4</v>
      </c>
      <c r="C11" s="14">
        <v>3</v>
      </c>
      <c r="D11" s="12">
        <f t="shared" si="3"/>
        <v>50</v>
      </c>
      <c r="E11" s="55">
        <f t="shared" si="0"/>
        <v>0.06</v>
      </c>
      <c r="F11" s="56">
        <f t="shared" si="1"/>
        <v>1</v>
      </c>
      <c r="G11" s="18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76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9.5" thickBot="1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14" ht="21">
      <c r="A17" s="20">
        <v>2</v>
      </c>
      <c r="B17" s="41" t="s">
        <v>15</v>
      </c>
      <c r="C17" s="57"/>
      <c r="D17" s="7"/>
      <c r="E17" s="66" t="s">
        <v>36</v>
      </c>
      <c r="F17" s="67"/>
      <c r="G17" s="67"/>
      <c r="H17" s="67"/>
      <c r="I17" s="68"/>
    </row>
    <row r="18" spans="1:14" ht="18.75">
      <c r="A18" s="20">
        <v>3</v>
      </c>
      <c r="B18" s="30" t="s">
        <v>16</v>
      </c>
      <c r="C18" s="59"/>
      <c r="D18" s="7"/>
      <c r="E18" s="69" t="s">
        <v>39</v>
      </c>
      <c r="F18" s="70"/>
      <c r="G18" s="70"/>
      <c r="H18" s="70"/>
      <c r="I18" s="71"/>
    </row>
    <row r="19" spans="1:14" ht="21">
      <c r="A19" s="20">
        <v>4</v>
      </c>
      <c r="B19" s="35" t="s">
        <v>17</v>
      </c>
      <c r="C19" s="61"/>
      <c r="D19" s="7"/>
      <c r="E19" s="69" t="s">
        <v>37</v>
      </c>
      <c r="F19" s="70"/>
      <c r="G19" s="70"/>
      <c r="H19" s="70"/>
      <c r="I19" s="71"/>
    </row>
    <row r="20" spans="1:14" ht="21.75" thickBot="1">
      <c r="A20" s="20">
        <v>5</v>
      </c>
      <c r="B20" s="63" t="s">
        <v>18</v>
      </c>
      <c r="C20" s="64"/>
      <c r="D20" s="7"/>
      <c r="E20" s="72" t="s">
        <v>38</v>
      </c>
      <c r="F20" s="73"/>
      <c r="G20" s="73"/>
      <c r="H20" s="73"/>
      <c r="I20" s="74"/>
    </row>
    <row r="21" spans="1:14" ht="18.75">
      <c r="A21" s="20">
        <v>6</v>
      </c>
      <c r="B21" s="6" t="s">
        <v>19</v>
      </c>
      <c r="E21" s="77">
        <f>G12/C12</f>
        <v>1.62</v>
      </c>
      <c r="F21" s="77"/>
      <c r="G21" s="77"/>
      <c r="H21" s="77"/>
      <c r="I21" s="77"/>
      <c r="J21" s="43" t="s">
        <v>41</v>
      </c>
      <c r="K21" s="43"/>
      <c r="L21" s="43"/>
      <c r="M21" s="43"/>
      <c r="N21" s="43"/>
    </row>
    <row r="22" spans="1:14" ht="18.75">
      <c r="A22" s="20">
        <v>7</v>
      </c>
      <c r="B22" s="6" t="s">
        <v>20</v>
      </c>
      <c r="E22" s="43">
        <v>2</v>
      </c>
      <c r="F22" s="43"/>
      <c r="G22" s="43"/>
      <c r="H22" s="43"/>
      <c r="I22" s="43"/>
      <c r="J22" s="43" t="s">
        <v>42</v>
      </c>
      <c r="K22" s="43"/>
      <c r="L22" s="43"/>
      <c r="M22" s="43"/>
      <c r="N22" s="43"/>
    </row>
    <row r="23" spans="1:14" ht="18.75">
      <c r="A23" s="20">
        <v>8</v>
      </c>
      <c r="B23" s="6" t="s">
        <v>21</v>
      </c>
      <c r="E23" s="43">
        <v>2</v>
      </c>
      <c r="F23" s="43"/>
      <c r="G23" s="43"/>
      <c r="H23" s="43"/>
      <c r="I23" s="43"/>
      <c r="J23" s="43" t="s">
        <v>43</v>
      </c>
      <c r="K23" s="43"/>
      <c r="L23" s="43"/>
      <c r="M23" s="43"/>
      <c r="N23" s="43"/>
    </row>
  </sheetData>
  <mergeCells count="10">
    <mergeCell ref="J21:N21"/>
    <mergeCell ref="J22:N22"/>
    <mergeCell ref="J23:N23"/>
    <mergeCell ref="E17:I17"/>
    <mergeCell ref="E18:I18"/>
    <mergeCell ref="E19:I19"/>
    <mergeCell ref="E20:I20"/>
    <mergeCell ref="E21:I21"/>
    <mergeCell ref="E23:I23"/>
    <mergeCell ref="E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2023-05-10T15:19:27Z</dcterms:modified>
</cp:coreProperties>
</file>