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/>
  <mc:AlternateContent xmlns:mc="http://schemas.openxmlformats.org/markup-compatibility/2006">
    <mc:Choice Requires="x15">
      <x15ac:absPath xmlns:x15ac="http://schemas.microsoft.com/office/spreadsheetml/2010/11/ac" url="/Users/cristobalmelkonian/Desktop/Documents/VIAJES/PUNTA CANA/"/>
    </mc:Choice>
  </mc:AlternateContent>
  <xr:revisionPtr revIDLastSave="0" documentId="8_{20909D79-A9F7-EB42-A7A7-678DA0C45678}" xr6:coauthVersionLast="47" xr6:coauthVersionMax="47" xr10:uidLastSave="{00000000-0000-0000-0000-000000000000}"/>
  <bookViews>
    <workbookView xWindow="0" yWindow="460" windowWidth="25600" windowHeight="14460" xr2:uid="{00000000-000D-0000-FFFF-FFFF00000000}"/>
  </bookViews>
  <sheets>
    <sheet name="ITINERARIO" sheetId="5" r:id="rId1"/>
  </sheet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" i="5" l="1"/>
  <c r="O8" i="5"/>
  <c r="N7" i="5"/>
  <c r="O13" i="5"/>
  <c r="O9" i="5"/>
  <c r="G9" i="5"/>
  <c r="G13" i="5" s="1"/>
  <c r="O10" i="5"/>
  <c r="Q19" i="5" l="1"/>
  <c r="O18" i="5"/>
  <c r="O15" i="5"/>
  <c r="G15" i="5" l="1"/>
  <c r="O17" i="5"/>
  <c r="O7" i="5"/>
  <c r="Q18" i="5" l="1"/>
  <c r="O16" i="5"/>
  <c r="O19" i="5" l="1"/>
  <c r="O20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P7" authorId="0" shapeId="0" xr:uid="{00000000-0006-0000-0000-000001000000}">
      <text>
        <r>
          <rPr>
            <b/>
            <sz val="10"/>
            <color rgb="FF000000"/>
            <rFont val="Tahoma"/>
            <family val="2"/>
          </rPr>
          <t xml:space="preserve">AQUI DEBES PONER LA DIVISA CORRESPONDIENTE Y SUMARA AUTOMÁTICAMENTE EL RESTO. DADO TU TOTAL FGENERAL EL PESOS Y USD
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B17" authorId="0" shapeId="0" xr:uid="{00000000-0006-0000-0000-000002000000}">
      <text>
        <r>
          <rPr>
            <b/>
            <sz val="10"/>
            <color rgb="FF000000"/>
            <rFont val="Tahoma"/>
            <family val="2"/>
          </rPr>
          <t xml:space="preserve">INGRESAR TIPO DE CAMBIO ACTUAL
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<sst xmlns="http://schemas.openxmlformats.org/spreadsheetml/2006/main" count="101" uniqueCount="51">
  <si>
    <t>TOTAL DÍAS</t>
  </si>
  <si>
    <t>FECHA/LUGAR</t>
  </si>
  <si>
    <t>MOVIMIENTO</t>
  </si>
  <si>
    <t>TRANSPORTE/ESTADÍA/ACTIVIDAD</t>
  </si>
  <si>
    <t>V. UNITARIO</t>
  </si>
  <si>
    <t>V.TOTAL</t>
  </si>
  <si>
    <t>DIVISA</t>
  </si>
  <si>
    <t>OBSERVACIONES</t>
  </si>
  <si>
    <t>CIUDAD</t>
  </si>
  <si>
    <t>PAÍS</t>
  </si>
  <si>
    <t>SALIDA</t>
  </si>
  <si>
    <t>ARRIVO</t>
  </si>
  <si>
    <t>MEDIO</t>
  </si>
  <si>
    <t>VUELO/RESERVA</t>
  </si>
  <si>
    <t>DETALLE</t>
  </si>
  <si>
    <t>CANT.</t>
  </si>
  <si>
    <t>FECHA</t>
  </si>
  <si>
    <t>HORA</t>
  </si>
  <si>
    <t>SANTIAGO</t>
  </si>
  <si>
    <t>CHILE</t>
  </si>
  <si>
    <t>CLP</t>
  </si>
  <si>
    <t>TRANSITO</t>
  </si>
  <si>
    <t>USD</t>
  </si>
  <si>
    <t>ESTADÍA</t>
  </si>
  <si>
    <t>EUR</t>
  </si>
  <si>
    <t>TOTAL CLP</t>
  </si>
  <si>
    <t xml:space="preserve">10/09/25
</t>
  </si>
  <si>
    <t xml:space="preserve">IBERIA </t>
  </si>
  <si>
    <t>IB422 (BCN-MAD)- IB117 (MAD-SCL)</t>
  </si>
  <si>
    <t>TOTAL EUROS</t>
  </si>
  <si>
    <t>TOTAL USD</t>
  </si>
  <si>
    <t>TOTAL GENERAL EN PESOS</t>
  </si>
  <si>
    <t>TOTAL GENERAL EN USD</t>
  </si>
  <si>
    <t>GBP</t>
  </si>
  <si>
    <t>PUNTA CANA</t>
  </si>
  <si>
    <t>REPÚBLICA DOMINICANA</t>
  </si>
  <si>
    <t>TRASLADO</t>
  </si>
  <si>
    <t>LATAM</t>
  </si>
  <si>
    <t>LA592 / SMBQVI</t>
  </si>
  <si>
    <t>OK</t>
  </si>
  <si>
    <t>LIMA</t>
  </si>
  <si>
    <t>PERÚ</t>
  </si>
  <si>
    <t>LA2451</t>
  </si>
  <si>
    <t>LA2439 / SMBQVI</t>
  </si>
  <si>
    <t>TRASLADO HOTEL</t>
  </si>
  <si>
    <t>ISLA SAONA</t>
  </si>
  <si>
    <t>TOUR</t>
  </si>
  <si>
    <t>BOOGIE</t>
  </si>
  <si>
    <t>COCO-BONGO</t>
  </si>
  <si>
    <t>TRASLADO AEROPUERTO</t>
  </si>
  <si>
    <t>RIU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</si>
</sst>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340A]\ * #,##0_-;\-[$$-340A]\ * #,##0_-;_-[$$-340A]\ * &quot;-&quot;_-;_-@_-"/>
    <numFmt numFmtId="165" formatCode="dd/mm/yy;@"/>
  </numFmts>
  <fonts count="7" x14ac:knownFonts="1"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rgb="FFD8D8D8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31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3" fillId="3" borderId="1" xfId="0" applyFont="1" applyFill="1" applyBorder="1" applyAlignment="1">
      <alignment horizontal="center" wrapText="1"/>
    </xf>
    <xf numFmtId="20" fontId="1" fillId="0" borderId="1" xfId="0" applyNumberFormat="1" applyFont="1" applyBorder="1" applyAlignment="1">
      <alignment wrapText="1"/>
    </xf>
    <xf numFmtId="20" fontId="1" fillId="0" borderId="3" xfId="0" applyNumberFormat="1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2" borderId="5" xfId="0" applyNumberFormat="1" applyFont="1" applyFill="1" applyBorder="1" applyAlignment="1">
      <alignment wrapText="1"/>
    </xf>
    <xf numFmtId="164" fontId="1" fillId="0" borderId="0" xfId="0" applyNumberFormat="1" applyFont="1" applyAlignment="1">
      <alignment wrapText="1"/>
    </xf>
    <xf numFmtId="20" fontId="1" fillId="2" borderId="2" xfId="0" applyNumberFormat="1" applyFont="1" applyFill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1" fontId="1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wrapText="1"/>
    </xf>
    <xf numFmtId="165" fontId="1" fillId="0" borderId="1" xfId="0" applyNumberFormat="1" applyFont="1" applyBorder="1" applyAlignment="1">
      <alignment horizontal="right" wrapText="1"/>
    </xf>
    <xf numFmtId="20" fontId="1" fillId="0" borderId="1" xfId="0" applyNumberFormat="1" applyFont="1" applyBorder="1" applyAlignment="1">
      <alignment horizontal="right" wrapText="1"/>
    </xf>
    <xf numFmtId="0" fontId="1" fillId="2" borderId="2" xfId="0" applyFont="1" applyFill="1" applyBorder="1" applyAlignment="1">
      <alignment horizontal="right" wrapText="1"/>
    </xf>
  </cellXfs>
  <cellStyles count="2">
    <cellStyle name="Hyperlink" xfId="1" xr:uid="{00000000-0005-0000-0000-000000000000}"/>
    <cellStyle name="Normal" xfId="0" builtinId="0"/>
  </cellStyles>
  <dxfs count="17"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6" formatCode="_-[$$-540A]* #,##0.00_ ;_-[$$-540A]* \-#,##0.00\ ;_-[$$-540A]* &quot;-&quot;??_ ;_-@_ "/>
    </dxf>
    <dxf>
      <numFmt numFmtId="167" formatCode="_-[$€-2]\ * #,##0.00_-;\-[$€-2]\ * #,##0.00_-;_-[$€-2]\ * &quot;-&quot;??_-;_-@_-"/>
    </dxf>
    <dxf>
      <numFmt numFmtId="168" formatCode="_ [$Fr.-807]\ * #,##0.00_ ;_ [$Fr.-807]\ * \-#,##0.00_ ;_ [$Fr.-807]\ * &quot;-&quot;??_ ;_ @_ 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6" formatCode="_-[$$-540A]* #,##0.00_ ;_-[$$-540A]* \-#,##0.00\ ;_-[$$-540A]* &quot;-&quot;??_ ;_-@_ "/>
    </dxf>
    <dxf>
      <numFmt numFmtId="167" formatCode="_-[$€-2]\ * #,##0.00_-;\-[$€-2]\ * #,##0.00_-;_-[$€-2]\ * &quot;-&quot;??_-;_-@_-"/>
    </dxf>
    <dxf>
      <numFmt numFmtId="168" formatCode="_ [$Fr.-807]\ * #,##0.00_ ;_ [$Fr.-807]\ * \-#,##0.00_ ;_ [$Fr.-807]\ * &quot;-&quot;??_ ;_ @_ 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6" formatCode="_-[$$-540A]* #,##0.00_ ;_-[$$-540A]* \-#,##0.00\ ;_-[$$-540A]* &quot;-&quot;??_ ;_-@_ "/>
    </dxf>
    <dxf>
      <numFmt numFmtId="167" formatCode="_-[$€-2]\ * #,##0.00_-;\-[$€-2]\ * #,##0.00_-;_-[$€-2]\ * &quot;-&quot;??_-;_-@_-"/>
    </dxf>
    <dxf>
      <numFmt numFmtId="168" formatCode="_ [$Fr.-807]\ * #,##0.00_ ;_ [$Fr.-807]\ * \-#,##0.00_ ;_ [$Fr.-807]\ * &quot;-&quot;??_ ;_ @_ 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29"/>
  <sheetViews>
    <sheetView tabSelected="1" topLeftCell="A2" zoomScale="115" zoomScaleNormal="150" zoomScaleSheetLayoutView="144" workbookViewId="0">
      <selection activeCell="A17" sqref="A17:XFD17"/>
    </sheetView>
  </sheetViews>
  <sheetFormatPr baseColWidth="10" defaultColWidth="27.6640625" defaultRowHeight="13" x14ac:dyDescent="0.15"/>
  <cols>
    <col min="1" max="1" width="14.33203125" style="1" bestFit="1" customWidth="1"/>
    <col min="2" max="2" width="12.33203125" style="1" bestFit="1" customWidth="1"/>
    <col min="3" max="3" width="10.1640625" style="1" bestFit="1" customWidth="1"/>
    <col min="4" max="4" width="6.5" style="1" bestFit="1" customWidth="1"/>
    <col min="5" max="5" width="15.5" style="1" bestFit="1" customWidth="1"/>
    <col min="6" max="6" width="13.1640625" style="1" customWidth="1"/>
    <col min="7" max="7" width="11.83203125" style="1" bestFit="1" customWidth="1"/>
    <col min="8" max="8" width="6.83203125" style="1" bestFit="1" customWidth="1"/>
    <col min="9" max="9" width="13" style="1" bestFit="1" customWidth="1"/>
    <col min="10" max="10" width="24" style="1" customWidth="1"/>
    <col min="11" max="11" width="19.33203125" style="1" customWidth="1"/>
    <col min="12" max="12" width="9.1640625" style="1" customWidth="1"/>
    <col min="13" max="13" width="6.6640625" style="1" bestFit="1" customWidth="1"/>
    <col min="14" max="14" width="15.6640625" style="1" bestFit="1" customWidth="1"/>
    <col min="15" max="15" width="12.33203125" style="1" bestFit="1" customWidth="1"/>
    <col min="16" max="16" width="7.33203125" style="1" bestFit="1" customWidth="1"/>
    <col min="17" max="17" width="21.6640625" style="1" bestFit="1" customWidth="1"/>
    <col min="18" max="18" width="27.6640625" style="1" customWidth="1"/>
    <col min="19" max="16384" width="27.6640625" style="1"/>
  </cols>
  <sheetData>
    <row r="2" spans="1:17" ht="18" x14ac:dyDescent="0.2">
      <c r="A2" s="20" t="s">
        <v>34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x14ac:dyDescent="0.15">
      <c r="A3" s="21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3"/>
      <c r="L3" s="24">
        <f>G15-G7</f>
        <v>8</v>
      </c>
      <c r="M3" s="24"/>
      <c r="N3" s="24"/>
      <c r="O3" s="24"/>
      <c r="P3" s="24"/>
      <c r="Q3" s="24"/>
    </row>
    <row r="4" spans="1:17" x14ac:dyDescent="0.15">
      <c r="A4" s="25" t="s">
        <v>1</v>
      </c>
      <c r="B4" s="25"/>
      <c r="C4" s="25"/>
      <c r="D4" s="25"/>
      <c r="E4" s="25"/>
      <c r="F4" s="25"/>
      <c r="G4" s="25"/>
      <c r="H4" s="25"/>
      <c r="I4" s="26" t="s">
        <v>2</v>
      </c>
      <c r="J4" s="25" t="s">
        <v>3</v>
      </c>
      <c r="K4" s="25"/>
      <c r="L4" s="25"/>
      <c r="M4" s="25"/>
      <c r="N4" s="26" t="s">
        <v>4</v>
      </c>
      <c r="O4" s="26" t="s">
        <v>5</v>
      </c>
      <c r="P4" s="26" t="s">
        <v>6</v>
      </c>
      <c r="Q4" s="26" t="s">
        <v>7</v>
      </c>
    </row>
    <row r="5" spans="1:17" x14ac:dyDescent="0.15">
      <c r="A5" s="26" t="s">
        <v>8</v>
      </c>
      <c r="B5" s="26" t="s">
        <v>9</v>
      </c>
      <c r="C5" s="25" t="s">
        <v>10</v>
      </c>
      <c r="D5" s="25"/>
      <c r="E5" s="26" t="s">
        <v>8</v>
      </c>
      <c r="F5" s="26" t="s">
        <v>9</v>
      </c>
      <c r="G5" s="25" t="s">
        <v>11</v>
      </c>
      <c r="H5" s="25"/>
      <c r="I5" s="26"/>
      <c r="J5" s="26" t="s">
        <v>12</v>
      </c>
      <c r="K5" s="26" t="s">
        <v>13</v>
      </c>
      <c r="L5" s="26" t="s">
        <v>14</v>
      </c>
      <c r="M5" s="26" t="s">
        <v>15</v>
      </c>
      <c r="N5" s="26"/>
      <c r="O5" s="26"/>
      <c r="P5" s="26"/>
      <c r="Q5" s="26"/>
    </row>
    <row r="6" spans="1:17" ht="14" x14ac:dyDescent="0.15">
      <c r="A6" s="26"/>
      <c r="B6" s="26"/>
      <c r="C6" s="10" t="s">
        <v>16</v>
      </c>
      <c r="D6" s="10" t="s">
        <v>17</v>
      </c>
      <c r="E6" s="26"/>
      <c r="F6" s="26"/>
      <c r="G6" s="10" t="s">
        <v>16</v>
      </c>
      <c r="H6" s="10" t="s">
        <v>17</v>
      </c>
      <c r="I6" s="26"/>
      <c r="J6" s="26"/>
      <c r="K6" s="26"/>
      <c r="L6" s="26"/>
      <c r="M6" s="26"/>
      <c r="N6" s="26"/>
      <c r="O6" s="26"/>
      <c r="P6" s="26"/>
      <c r="Q6" s="26"/>
    </row>
    <row r="7" spans="1:17" ht="35" customHeight="1" x14ac:dyDescent="0.15">
      <c r="A7" s="3" t="s">
        <v>18</v>
      </c>
      <c r="B7" s="3" t="s">
        <v>19</v>
      </c>
      <c r="C7" s="13">
        <v>46206</v>
      </c>
      <c r="D7" s="11">
        <v>0.3611111111111111</v>
      </c>
      <c r="E7" s="3" t="s">
        <v>34</v>
      </c>
      <c r="F7" s="3" t="s">
        <v>35</v>
      </c>
      <c r="G7" s="13">
        <v>46206</v>
      </c>
      <c r="H7" s="11">
        <v>0.68055555555555547</v>
      </c>
      <c r="I7" s="3" t="s">
        <v>11</v>
      </c>
      <c r="J7" s="3" t="s">
        <v>37</v>
      </c>
      <c r="K7" s="3" t="s">
        <v>38</v>
      </c>
      <c r="L7" s="3" t="s">
        <v>39</v>
      </c>
      <c r="M7" s="3">
        <v>1</v>
      </c>
      <c r="N7" s="17">
        <f>2474424/2</f>
        <v>1237212</v>
      </c>
      <c r="O7" s="3">
        <f>M7*N7</f>
        <v>1237212</v>
      </c>
      <c r="P7" s="3" t="s">
        <v>20</v>
      </c>
      <c r="Q7" s="3"/>
    </row>
    <row r="8" spans="1:17" ht="35" customHeight="1" x14ac:dyDescent="0.15">
      <c r="A8" s="5"/>
      <c r="B8" s="6"/>
      <c r="C8" s="14"/>
      <c r="D8" s="7"/>
      <c r="E8" s="3" t="s">
        <v>34</v>
      </c>
      <c r="F8" s="3" t="s">
        <v>35</v>
      </c>
      <c r="G8" s="13">
        <v>46206</v>
      </c>
      <c r="H8" s="11">
        <v>0.68055555555555547</v>
      </c>
      <c r="I8" s="3" t="s">
        <v>36</v>
      </c>
      <c r="J8" s="3" t="s">
        <v>44</v>
      </c>
      <c r="K8" s="3"/>
      <c r="L8" s="3"/>
      <c r="M8" s="3">
        <v>1</v>
      </c>
      <c r="N8" s="3">
        <v>0</v>
      </c>
      <c r="O8" s="3">
        <f t="shared" ref="O8" si="0">M8*N8</f>
        <v>0</v>
      </c>
      <c r="P8" s="3" t="s">
        <v>20</v>
      </c>
      <c r="Q8" s="3"/>
    </row>
    <row r="9" spans="1:17" ht="35" customHeight="1" x14ac:dyDescent="0.15">
      <c r="A9" s="5"/>
      <c r="B9" s="6"/>
      <c r="C9" s="14"/>
      <c r="D9" s="7"/>
      <c r="E9" s="3" t="s">
        <v>34</v>
      </c>
      <c r="F9" s="3" t="s">
        <v>35</v>
      </c>
      <c r="G9" s="13">
        <f>G7</f>
        <v>46206</v>
      </c>
      <c r="H9" s="11">
        <v>0.68055555555555547</v>
      </c>
      <c r="I9" s="3" t="s">
        <v>23</v>
      </c>
      <c r="J9" s="3" t="s">
        <v>50</v>
      </c>
      <c r="K9" s="18">
        <v>168517341100</v>
      </c>
      <c r="L9" s="3" t="s">
        <v>39</v>
      </c>
      <c r="M9" s="3">
        <v>1</v>
      </c>
      <c r="N9" s="3">
        <v>0</v>
      </c>
      <c r="O9" s="3">
        <f t="shared" ref="O9:O15" si="1">M9*N9</f>
        <v>0</v>
      </c>
      <c r="P9" s="3" t="s">
        <v>20</v>
      </c>
      <c r="Q9" s="3"/>
    </row>
    <row r="10" spans="1:17" ht="35" customHeight="1" x14ac:dyDescent="0.15">
      <c r="A10" s="5"/>
      <c r="B10" s="6"/>
      <c r="C10" s="14"/>
      <c r="D10" s="7"/>
      <c r="E10" s="3" t="s">
        <v>34</v>
      </c>
      <c r="F10" s="3" t="s">
        <v>35</v>
      </c>
      <c r="G10" s="13">
        <v>46207</v>
      </c>
      <c r="H10" s="11">
        <v>0.83333333333333337</v>
      </c>
      <c r="I10" s="3" t="s">
        <v>46</v>
      </c>
      <c r="J10" s="3" t="s">
        <v>48</v>
      </c>
      <c r="K10" s="3"/>
      <c r="L10" s="3"/>
      <c r="M10" s="3">
        <v>1</v>
      </c>
      <c r="N10" s="3">
        <v>0</v>
      </c>
      <c r="O10" s="3">
        <f t="shared" si="1"/>
        <v>0</v>
      </c>
      <c r="P10" s="3" t="s">
        <v>20</v>
      </c>
      <c r="Q10" s="3"/>
    </row>
    <row r="11" spans="1:17" ht="35" customHeight="1" x14ac:dyDescent="0.15">
      <c r="A11" s="3" t="s">
        <v>34</v>
      </c>
      <c r="B11" s="3" t="s">
        <v>35</v>
      </c>
      <c r="C11" s="13">
        <v>46208</v>
      </c>
      <c r="D11" s="12">
        <v>0.30555555555555552</v>
      </c>
      <c r="E11" s="1" t="s">
        <v>45</v>
      </c>
      <c r="F11" s="3" t="s">
        <v>35</v>
      </c>
      <c r="G11" s="13">
        <v>46209</v>
      </c>
      <c r="H11" s="11">
        <v>0.77083333333333337</v>
      </c>
      <c r="I11" s="3" t="s">
        <v>46</v>
      </c>
      <c r="J11" s="1" t="s">
        <v>45</v>
      </c>
      <c r="K11" s="3"/>
      <c r="L11" s="3"/>
      <c r="M11" s="3"/>
      <c r="N11" s="3"/>
      <c r="O11" s="3"/>
      <c r="P11" s="3"/>
      <c r="Q11" s="3"/>
    </row>
    <row r="12" spans="1:17" ht="35" customHeight="1" x14ac:dyDescent="0.15">
      <c r="A12" s="5"/>
      <c r="B12" s="6"/>
      <c r="C12" s="14"/>
      <c r="D12" s="7"/>
      <c r="E12" s="3" t="s">
        <v>34</v>
      </c>
      <c r="F12" s="3" t="s">
        <v>35</v>
      </c>
      <c r="G12" s="13">
        <v>46211</v>
      </c>
      <c r="H12" s="16"/>
      <c r="I12" s="3" t="s">
        <v>46</v>
      </c>
      <c r="J12" s="3" t="s">
        <v>47</v>
      </c>
      <c r="K12" s="3"/>
      <c r="L12" s="3"/>
      <c r="M12" s="3"/>
      <c r="N12" s="3"/>
      <c r="O12" s="3"/>
      <c r="P12" s="3"/>
      <c r="Q12" s="3"/>
    </row>
    <row r="13" spans="1:17" ht="35" customHeight="1" x14ac:dyDescent="0.15">
      <c r="A13" s="5"/>
      <c r="B13" s="6"/>
      <c r="C13" s="14"/>
      <c r="D13" s="7"/>
      <c r="E13" s="3" t="s">
        <v>34</v>
      </c>
      <c r="F13" s="3" t="s">
        <v>35</v>
      </c>
      <c r="G13" s="13">
        <f>G9</f>
        <v>46206</v>
      </c>
      <c r="H13" s="16"/>
      <c r="I13" s="3" t="s">
        <v>36</v>
      </c>
      <c r="J13" s="3" t="s">
        <v>49</v>
      </c>
      <c r="K13" s="3"/>
      <c r="L13" s="3"/>
      <c r="M13" s="3">
        <v>1</v>
      </c>
      <c r="N13" s="3">
        <v>0</v>
      </c>
      <c r="O13" s="3">
        <f t="shared" ref="O13" si="2">M13*N13</f>
        <v>0</v>
      </c>
      <c r="P13" s="3" t="s">
        <v>20</v>
      </c>
      <c r="Q13" s="3"/>
    </row>
    <row r="14" spans="1:17" ht="35" customHeight="1" x14ac:dyDescent="0.15">
      <c r="A14" s="3" t="s">
        <v>34</v>
      </c>
      <c r="B14" s="3" t="s">
        <v>35</v>
      </c>
      <c r="C14" s="13">
        <v>46213</v>
      </c>
      <c r="D14" s="12">
        <v>0.81597222222222221</v>
      </c>
      <c r="E14" s="3" t="s">
        <v>40</v>
      </c>
      <c r="F14" s="3" t="s">
        <v>41</v>
      </c>
      <c r="G14" s="13">
        <v>46213</v>
      </c>
      <c r="H14" s="12">
        <v>0.98263888888888884</v>
      </c>
      <c r="I14" s="3" t="s">
        <v>21</v>
      </c>
      <c r="J14" s="3" t="s">
        <v>37</v>
      </c>
      <c r="K14" s="3" t="s">
        <v>42</v>
      </c>
      <c r="L14" s="3" t="s">
        <v>39</v>
      </c>
      <c r="M14" s="3"/>
      <c r="N14" s="3">
        <v>0</v>
      </c>
      <c r="O14" s="3"/>
      <c r="P14" s="3"/>
      <c r="Q14" s="3"/>
    </row>
    <row r="15" spans="1:17" ht="35" customHeight="1" x14ac:dyDescent="0.15">
      <c r="A15" s="4" t="s">
        <v>40</v>
      </c>
      <c r="B15" s="4" t="s">
        <v>41</v>
      </c>
      <c r="C15" s="13">
        <v>46214</v>
      </c>
      <c r="D15" s="12">
        <v>3.4722222222222224E-2</v>
      </c>
      <c r="E15" s="3" t="s">
        <v>18</v>
      </c>
      <c r="F15" s="3" t="s">
        <v>19</v>
      </c>
      <c r="G15" s="13">
        <f>C15</f>
        <v>46214</v>
      </c>
      <c r="H15" s="11">
        <v>0.22569444444444445</v>
      </c>
      <c r="I15" s="3" t="s">
        <v>11</v>
      </c>
      <c r="J15" s="3" t="s">
        <v>37</v>
      </c>
      <c r="K15" s="3" t="s">
        <v>43</v>
      </c>
      <c r="L15" s="3" t="s">
        <v>39</v>
      </c>
      <c r="M15" s="3">
        <v>1</v>
      </c>
      <c r="N15" s="3">
        <v>0</v>
      </c>
      <c r="O15" s="3">
        <f t="shared" si="1"/>
        <v>0</v>
      </c>
      <c r="P15" s="3" t="s">
        <v>20</v>
      </c>
      <c r="Q15" s="3"/>
    </row>
    <row r="16" spans="1:17" ht="14" x14ac:dyDescent="0.15">
      <c r="A16" s="4"/>
      <c r="B16" s="4"/>
      <c r="C16" s="28" t="s">
        <v>25</v>
      </c>
      <c r="D16" s="29">
        <v>0.82986111111111105</v>
      </c>
      <c r="E16" s="27" t="s">
        <v>18</v>
      </c>
      <c r="F16" s="27" t="s">
        <v>19</v>
      </c>
      <c r="G16" s="28" t="s">
        <v>26</v>
      </c>
      <c r="H16" s="29">
        <v>0.35</v>
      </c>
      <c r="I16" s="27" t="s">
        <v>11</v>
      </c>
      <c r="J16" s="27" t="s">
        <v>27</v>
      </c>
      <c r="K16" s="27" t="s">
        <v>28</v>
      </c>
      <c r="L16" s="30"/>
      <c r="M16" s="30">
        <v>1</v>
      </c>
      <c r="N16" s="30">
        <v>638153</v>
      </c>
      <c r="O16" s="3">
        <f>SUMIF($P$7:$P$15,P16,$O$7:$O$15)</f>
        <v>1237212</v>
      </c>
      <c r="P16" s="7" t="s">
        <v>20</v>
      </c>
      <c r="Q16" s="7"/>
    </row>
    <row r="17" spans="1:17" ht="14" x14ac:dyDescent="0.15">
      <c r="A17" s="8" t="s">
        <v>6</v>
      </c>
      <c r="B17" s="8" t="s">
        <v>20</v>
      </c>
      <c r="C17" s="27" t="s">
        <v>29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3">
        <f>SUMIF($P$7:$P$15,P17,$O$7:$O$15)</f>
        <v>0</v>
      </c>
      <c r="P17" s="3" t="s">
        <v>24</v>
      </c>
    </row>
    <row r="18" spans="1:17" ht="14" x14ac:dyDescent="0.15">
      <c r="A18" s="8" t="s">
        <v>24</v>
      </c>
      <c r="B18" s="9">
        <v>1095</v>
      </c>
      <c r="C18" s="27" t="s">
        <v>30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3">
        <f>SUMIF($P$7:$P$15,P18,$O$7:$O$15)</f>
        <v>0</v>
      </c>
      <c r="P18" s="3" t="s">
        <v>22</v>
      </c>
      <c r="Q18" s="1">
        <f>SUMIF(P7:P15,P16,O7:O15)</f>
        <v>1237212</v>
      </c>
    </row>
    <row r="19" spans="1:17" ht="14" x14ac:dyDescent="0.15">
      <c r="A19" s="8" t="s">
        <v>22</v>
      </c>
      <c r="B19" s="9">
        <v>929</v>
      </c>
      <c r="C19" s="19" t="s">
        <v>31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9">
        <f>O16+(O17*B18)+(O18*B19)</f>
        <v>1237212</v>
      </c>
      <c r="P19" s="8" t="s">
        <v>20</v>
      </c>
      <c r="Q19" s="9">
        <f>1330756+O9+O13</f>
        <v>1330756</v>
      </c>
    </row>
    <row r="20" spans="1:17" ht="14" x14ac:dyDescent="0.15">
      <c r="A20" s="8" t="s">
        <v>33</v>
      </c>
      <c r="B20" s="9">
        <v>1400</v>
      </c>
      <c r="C20" s="19" t="s">
        <v>32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8">
        <f>O19/B19</f>
        <v>1331.7674919268029</v>
      </c>
      <c r="P20" s="8" t="s">
        <v>22</v>
      </c>
    </row>
    <row r="21" spans="1:17" x14ac:dyDescent="0.15">
      <c r="C21" s="2"/>
      <c r="G21" s="2"/>
    </row>
    <row r="22" spans="1:17" x14ac:dyDescent="0.15">
      <c r="C22" s="2"/>
      <c r="G22" s="2"/>
    </row>
    <row r="23" spans="1:17" x14ac:dyDescent="0.15">
      <c r="C23" s="2"/>
      <c r="G23" s="2"/>
      <c r="O23" s="15"/>
    </row>
    <row r="25" spans="1:17" x14ac:dyDescent="0.15">
      <c r="C25" s="2"/>
      <c r="G25" s="2"/>
    </row>
    <row r="26" spans="1:17" x14ac:dyDescent="0.15">
      <c r="C26" s="2"/>
      <c r="G26" s="2"/>
    </row>
    <row r="27" spans="1:17" x14ac:dyDescent="0.15">
      <c r="C27" s="2"/>
      <c r="G27" s="2"/>
    </row>
    <row r="28" spans="1:17" x14ac:dyDescent="0.15">
      <c r="C28" s="2"/>
      <c r="G28" s="2"/>
    </row>
    <row r="29" spans="1:17" x14ac:dyDescent="0.15">
      <c r="C29" s="2"/>
      <c r="G29" s="2"/>
    </row>
    <row r="30" spans="1:17" x14ac:dyDescent="0.15">
      <c r="C30" s="2"/>
      <c r="G30" s="2"/>
    </row>
    <row r="31" spans="1:17" x14ac:dyDescent="0.15">
      <c r="C31" s="2"/>
      <c r="G31" s="2"/>
    </row>
    <row r="32" spans="1:17" x14ac:dyDescent="0.15">
      <c r="C32" s="2"/>
      <c r="G32" s="2"/>
    </row>
    <row r="33" spans="3:15" x14ac:dyDescent="0.15">
      <c r="C33" s="2"/>
      <c r="G33" s="2"/>
      <c r="O33" s="15"/>
    </row>
    <row r="34" spans="3:15" x14ac:dyDescent="0.15">
      <c r="C34" s="2"/>
      <c r="G34" s="2"/>
    </row>
    <row r="35" spans="3:15" x14ac:dyDescent="0.15">
      <c r="C35" s="2"/>
      <c r="G35" s="2"/>
    </row>
    <row r="36" spans="3:15" x14ac:dyDescent="0.15">
      <c r="C36" s="2"/>
      <c r="G36" s="2"/>
    </row>
    <row r="37" spans="3:15" x14ac:dyDescent="0.15">
      <c r="C37" s="2"/>
      <c r="G37" s="2"/>
    </row>
    <row r="38" spans="3:15" x14ac:dyDescent="0.15">
      <c r="C38" s="2"/>
      <c r="G38" s="2"/>
    </row>
    <row r="39" spans="3:15" x14ac:dyDescent="0.15">
      <c r="C39" s="2"/>
      <c r="G39" s="2"/>
    </row>
    <row r="40" spans="3:15" x14ac:dyDescent="0.15">
      <c r="C40" s="2"/>
      <c r="G40" s="2"/>
    </row>
    <row r="41" spans="3:15" x14ac:dyDescent="0.15">
      <c r="C41" s="2"/>
      <c r="G41" s="2"/>
    </row>
    <row r="42" spans="3:15" x14ac:dyDescent="0.15">
      <c r="C42" s="2"/>
      <c r="G42" s="2"/>
    </row>
    <row r="43" spans="3:15" x14ac:dyDescent="0.15">
      <c r="C43" s="2"/>
      <c r="G43" s="2"/>
    </row>
    <row r="44" spans="3:15" x14ac:dyDescent="0.15">
      <c r="C44" s="2"/>
      <c r="G44" s="2"/>
    </row>
    <row r="45" spans="3:15" x14ac:dyDescent="0.15">
      <c r="C45" s="2"/>
      <c r="G45" s="2"/>
    </row>
    <row r="46" spans="3:15" x14ac:dyDescent="0.15">
      <c r="C46" s="2"/>
      <c r="G46" s="2"/>
    </row>
    <row r="47" spans="3:15" x14ac:dyDescent="0.15">
      <c r="C47" s="2"/>
      <c r="G47" s="2"/>
    </row>
    <row r="48" spans="3:15" x14ac:dyDescent="0.15">
      <c r="C48" s="2"/>
      <c r="G48" s="2"/>
    </row>
    <row r="49" spans="3:7" x14ac:dyDescent="0.15">
      <c r="C49" s="2"/>
      <c r="G49" s="2"/>
    </row>
    <row r="50" spans="3:7" x14ac:dyDescent="0.15">
      <c r="C50" s="2"/>
      <c r="G50" s="2"/>
    </row>
    <row r="51" spans="3:7" x14ac:dyDescent="0.15">
      <c r="C51" s="2"/>
      <c r="G51" s="2"/>
    </row>
    <row r="52" spans="3:7" x14ac:dyDescent="0.15">
      <c r="C52" s="2"/>
      <c r="G52" s="2"/>
    </row>
    <row r="53" spans="3:7" x14ac:dyDescent="0.15">
      <c r="C53" s="2"/>
      <c r="G53" s="2"/>
    </row>
    <row r="54" spans="3:7" x14ac:dyDescent="0.15">
      <c r="C54" s="2"/>
      <c r="G54" s="2"/>
    </row>
    <row r="55" spans="3:7" x14ac:dyDescent="0.15">
      <c r="C55" s="2"/>
      <c r="G55" s="2"/>
    </row>
    <row r="56" spans="3:7" x14ac:dyDescent="0.15">
      <c r="C56" s="2"/>
      <c r="G56" s="2"/>
    </row>
    <row r="57" spans="3:7" x14ac:dyDescent="0.15">
      <c r="C57" s="2"/>
      <c r="G57" s="2"/>
    </row>
    <row r="58" spans="3:7" x14ac:dyDescent="0.15">
      <c r="C58" s="2"/>
      <c r="G58" s="2"/>
    </row>
    <row r="59" spans="3:7" x14ac:dyDescent="0.15">
      <c r="C59" s="2"/>
      <c r="G59" s="2"/>
    </row>
    <row r="60" spans="3:7" x14ac:dyDescent="0.15">
      <c r="C60" s="2"/>
      <c r="G60" s="2"/>
    </row>
    <row r="61" spans="3:7" x14ac:dyDescent="0.15">
      <c r="C61" s="2"/>
      <c r="G61" s="2"/>
    </row>
    <row r="62" spans="3:7" x14ac:dyDescent="0.15">
      <c r="C62" s="2"/>
      <c r="G62" s="2"/>
    </row>
    <row r="63" spans="3:7" x14ac:dyDescent="0.15">
      <c r="C63" s="2"/>
      <c r="G63" s="2"/>
    </row>
    <row r="64" spans="3:7" x14ac:dyDescent="0.15">
      <c r="C64" s="2"/>
      <c r="G64" s="2"/>
    </row>
    <row r="65" spans="3:7" x14ac:dyDescent="0.15">
      <c r="C65" s="2"/>
      <c r="G65" s="2"/>
    </row>
    <row r="66" spans="3:7" x14ac:dyDescent="0.15">
      <c r="C66" s="2"/>
      <c r="G66" s="2"/>
    </row>
    <row r="67" spans="3:7" x14ac:dyDescent="0.15">
      <c r="C67" s="2"/>
      <c r="G67" s="2"/>
    </row>
    <row r="68" spans="3:7" x14ac:dyDescent="0.15">
      <c r="C68" s="2"/>
      <c r="G68" s="2"/>
    </row>
    <row r="69" spans="3:7" x14ac:dyDescent="0.15">
      <c r="C69" s="2"/>
      <c r="G69" s="2"/>
    </row>
    <row r="70" spans="3:7" x14ac:dyDescent="0.15">
      <c r="C70" s="2"/>
      <c r="G70" s="2"/>
    </row>
    <row r="71" spans="3:7" x14ac:dyDescent="0.15">
      <c r="C71" s="2"/>
      <c r="G71" s="2"/>
    </row>
    <row r="72" spans="3:7" x14ac:dyDescent="0.15">
      <c r="C72" s="2"/>
      <c r="G72" s="2"/>
    </row>
    <row r="73" spans="3:7" x14ac:dyDescent="0.15">
      <c r="C73" s="2"/>
      <c r="G73" s="2"/>
    </row>
    <row r="74" spans="3:7" x14ac:dyDescent="0.15">
      <c r="C74" s="2"/>
      <c r="G74" s="2"/>
    </row>
    <row r="75" spans="3:7" x14ac:dyDescent="0.15">
      <c r="C75" s="2"/>
      <c r="G75" s="2"/>
    </row>
    <row r="76" spans="3:7" x14ac:dyDescent="0.15">
      <c r="C76" s="2"/>
      <c r="G76" s="2"/>
    </row>
    <row r="77" spans="3:7" x14ac:dyDescent="0.15">
      <c r="C77" s="2"/>
      <c r="G77" s="2"/>
    </row>
    <row r="78" spans="3:7" x14ac:dyDescent="0.15">
      <c r="C78" s="2"/>
      <c r="G78" s="2"/>
    </row>
    <row r="79" spans="3:7" x14ac:dyDescent="0.15">
      <c r="C79" s="2"/>
      <c r="G79" s="2"/>
    </row>
    <row r="80" spans="3:7" x14ac:dyDescent="0.15">
      <c r="C80" s="2"/>
      <c r="G80" s="2"/>
    </row>
    <row r="81" spans="3:7" x14ac:dyDescent="0.15">
      <c r="C81" s="2"/>
      <c r="G81" s="2"/>
    </row>
    <row r="82" spans="3:7" x14ac:dyDescent="0.15">
      <c r="C82" s="2"/>
      <c r="G82" s="2"/>
    </row>
    <row r="83" spans="3:7" x14ac:dyDescent="0.15">
      <c r="C83" s="2"/>
      <c r="G83" s="2"/>
    </row>
    <row r="84" spans="3:7" x14ac:dyDescent="0.15">
      <c r="C84" s="2"/>
      <c r="G84" s="2"/>
    </row>
    <row r="85" spans="3:7" x14ac:dyDescent="0.15">
      <c r="C85" s="2"/>
      <c r="G85" s="2"/>
    </row>
    <row r="86" spans="3:7" x14ac:dyDescent="0.15">
      <c r="C86" s="2"/>
      <c r="G86" s="2"/>
    </row>
    <row r="87" spans="3:7" x14ac:dyDescent="0.15">
      <c r="C87" s="2"/>
      <c r="G87" s="2"/>
    </row>
    <row r="88" spans="3:7" x14ac:dyDescent="0.15">
      <c r="C88" s="2"/>
      <c r="G88" s="2"/>
    </row>
    <row r="89" spans="3:7" x14ac:dyDescent="0.15">
      <c r="C89" s="2"/>
      <c r="G89" s="2"/>
    </row>
    <row r="90" spans="3:7" x14ac:dyDescent="0.15">
      <c r="C90" s="2"/>
      <c r="G90" s="2"/>
    </row>
    <row r="91" spans="3:7" x14ac:dyDescent="0.15">
      <c r="C91" s="2"/>
      <c r="G91" s="2"/>
    </row>
    <row r="92" spans="3:7" x14ac:dyDescent="0.15">
      <c r="C92" s="2"/>
      <c r="G92" s="2"/>
    </row>
    <row r="93" spans="3:7" x14ac:dyDescent="0.15">
      <c r="C93" s="2"/>
      <c r="G93" s="2"/>
    </row>
    <row r="94" spans="3:7" x14ac:dyDescent="0.15">
      <c r="C94" s="2"/>
      <c r="G94" s="2"/>
    </row>
    <row r="95" spans="3:7" x14ac:dyDescent="0.15">
      <c r="C95" s="2"/>
      <c r="G95" s="2"/>
    </row>
    <row r="96" spans="3:7" x14ac:dyDescent="0.15">
      <c r="C96" s="2"/>
      <c r="G96" s="2"/>
    </row>
    <row r="97" spans="3:7" x14ac:dyDescent="0.15">
      <c r="C97" s="2"/>
      <c r="G97" s="2"/>
    </row>
    <row r="98" spans="3:7" x14ac:dyDescent="0.15">
      <c r="C98" s="2"/>
      <c r="G98" s="2"/>
    </row>
    <row r="99" spans="3:7" x14ac:dyDescent="0.15">
      <c r="C99" s="2"/>
      <c r="G99" s="2"/>
    </row>
    <row r="100" spans="3:7" x14ac:dyDescent="0.15">
      <c r="C100" s="2"/>
      <c r="G100" s="2"/>
    </row>
    <row r="101" spans="3:7" x14ac:dyDescent="0.15">
      <c r="C101" s="2"/>
      <c r="G101" s="2"/>
    </row>
    <row r="102" spans="3:7" x14ac:dyDescent="0.15">
      <c r="C102" s="2"/>
      <c r="G102" s="2"/>
    </row>
    <row r="103" spans="3:7" x14ac:dyDescent="0.15">
      <c r="C103" s="2"/>
      <c r="G103" s="2"/>
    </row>
    <row r="104" spans="3:7" x14ac:dyDescent="0.15">
      <c r="C104" s="2"/>
      <c r="G104" s="2"/>
    </row>
    <row r="105" spans="3:7" x14ac:dyDescent="0.15">
      <c r="C105" s="2"/>
      <c r="G105" s="2"/>
    </row>
    <row r="106" spans="3:7" x14ac:dyDescent="0.15">
      <c r="C106" s="2"/>
      <c r="G106" s="2"/>
    </row>
    <row r="107" spans="3:7" x14ac:dyDescent="0.15">
      <c r="C107" s="2"/>
      <c r="G107" s="2"/>
    </row>
    <row r="108" spans="3:7" x14ac:dyDescent="0.15">
      <c r="C108" s="2"/>
      <c r="G108" s="2"/>
    </row>
    <row r="109" spans="3:7" x14ac:dyDescent="0.15">
      <c r="C109" s="2"/>
      <c r="G109" s="2"/>
    </row>
    <row r="110" spans="3:7" x14ac:dyDescent="0.15">
      <c r="C110" s="2"/>
      <c r="G110" s="2"/>
    </row>
    <row r="111" spans="3:7" x14ac:dyDescent="0.15">
      <c r="C111" s="2"/>
      <c r="G111" s="2"/>
    </row>
    <row r="112" spans="3:7" x14ac:dyDescent="0.15">
      <c r="C112" s="2"/>
      <c r="G112" s="2"/>
    </row>
    <row r="113" spans="3:7" x14ac:dyDescent="0.15">
      <c r="C113" s="2"/>
      <c r="G113" s="2"/>
    </row>
    <row r="114" spans="3:7" x14ac:dyDescent="0.15">
      <c r="C114" s="2"/>
      <c r="G114" s="2"/>
    </row>
    <row r="115" spans="3:7" x14ac:dyDescent="0.15">
      <c r="C115" s="2"/>
      <c r="G115" s="2"/>
    </row>
    <row r="116" spans="3:7" x14ac:dyDescent="0.15">
      <c r="C116" s="2"/>
      <c r="G116" s="2"/>
    </row>
    <row r="117" spans="3:7" x14ac:dyDescent="0.15">
      <c r="C117" s="2"/>
      <c r="G117" s="2"/>
    </row>
    <row r="118" spans="3:7" x14ac:dyDescent="0.15">
      <c r="C118" s="2"/>
      <c r="G118" s="2"/>
    </row>
    <row r="119" spans="3:7" x14ac:dyDescent="0.15">
      <c r="C119" s="2"/>
    </row>
    <row r="120" spans="3:7" x14ac:dyDescent="0.15">
      <c r="C120" s="2"/>
    </row>
    <row r="121" spans="3:7" x14ac:dyDescent="0.15">
      <c r="C121" s="2"/>
    </row>
    <row r="122" spans="3:7" x14ac:dyDescent="0.15">
      <c r="C122" s="2"/>
    </row>
    <row r="123" spans="3:7" x14ac:dyDescent="0.15">
      <c r="C123" s="2"/>
    </row>
    <row r="124" spans="3:7" x14ac:dyDescent="0.15">
      <c r="C124" s="2"/>
    </row>
    <row r="125" spans="3:7" x14ac:dyDescent="0.15">
      <c r="C125" s="2"/>
    </row>
    <row r="126" spans="3:7" x14ac:dyDescent="0.15">
      <c r="C126" s="2"/>
    </row>
    <row r="127" spans="3:7" x14ac:dyDescent="0.15">
      <c r="C127" s="2"/>
    </row>
    <row r="128" spans="3:7" x14ac:dyDescent="0.15">
      <c r="C128" s="2"/>
    </row>
    <row r="129" spans="3:3" x14ac:dyDescent="0.15">
      <c r="C129" s="2"/>
    </row>
  </sheetData>
  <mergeCells count="25">
    <mergeCell ref="C18:N18"/>
    <mergeCell ref="C19:N19"/>
    <mergeCell ref="J5:J6"/>
    <mergeCell ref="K5:K6"/>
    <mergeCell ref="L5:L6"/>
    <mergeCell ref="M5:M6"/>
    <mergeCell ref="C16:N16"/>
    <mergeCell ref="C17:N17"/>
    <mergeCell ref="G5:H5"/>
    <mergeCell ref="C20:N20"/>
    <mergeCell ref="A2:Q2"/>
    <mergeCell ref="A3:K3"/>
    <mergeCell ref="L3:Q3"/>
    <mergeCell ref="A4:H4"/>
    <mergeCell ref="I4:I6"/>
    <mergeCell ref="J4:M4"/>
    <mergeCell ref="N4:N6"/>
    <mergeCell ref="O4:O6"/>
    <mergeCell ref="P4:P6"/>
    <mergeCell ref="Q4:Q6"/>
    <mergeCell ref="A5:A6"/>
    <mergeCell ref="B5:B6"/>
    <mergeCell ref="C5:D5"/>
    <mergeCell ref="E5:E6"/>
    <mergeCell ref="F5:F6"/>
  </mergeCells>
  <conditionalFormatting sqref="O7:O27">
    <cfRule type="expression" dxfId="16" priority="49">
      <formula>P7="FR"</formula>
    </cfRule>
    <cfRule type="expression" dxfId="15" priority="50">
      <formula>P7="EUR"</formula>
    </cfRule>
    <cfRule type="expression" dxfId="14" priority="51">
      <formula>P7="USD"</formula>
    </cfRule>
  </conditionalFormatting>
  <conditionalFormatting sqref="O7:O19">
    <cfRule type="expression" dxfId="13" priority="48">
      <formula>P7="CLP"</formula>
    </cfRule>
  </conditionalFormatting>
  <conditionalFormatting sqref="O18">
    <cfRule type="expression" dxfId="12" priority="47">
      <formula>P17="CLP"</formula>
    </cfRule>
  </conditionalFormatting>
  <conditionalFormatting sqref="N7:N15">
    <cfRule type="expression" dxfId="11" priority="44">
      <formula>P7="FR"</formula>
    </cfRule>
    <cfRule type="expression" dxfId="10" priority="45">
      <formula>P7="EUR"</formula>
    </cfRule>
    <cfRule type="expression" dxfId="9" priority="46">
      <formula>P7="USD"</formula>
    </cfRule>
  </conditionalFormatting>
  <conditionalFormatting sqref="N7:N15">
    <cfRule type="expression" dxfId="8" priority="43">
      <formula>P7="CLP"</formula>
    </cfRule>
  </conditionalFormatting>
  <conditionalFormatting sqref="O16:O18">
    <cfRule type="expression" dxfId="7" priority="55">
      <formula>#REF!="CLP"</formula>
    </cfRule>
  </conditionalFormatting>
  <conditionalFormatting sqref="O19">
    <cfRule type="expression" dxfId="6" priority="38">
      <formula>#REF!="CLP"</formula>
    </cfRule>
  </conditionalFormatting>
  <conditionalFormatting sqref="O16:O18">
    <cfRule type="expression" dxfId="5" priority="97">
      <formula>#REF!="CLP"</formula>
    </cfRule>
  </conditionalFormatting>
  <conditionalFormatting sqref="Q19">
    <cfRule type="expression" dxfId="4" priority="11">
      <formula>R19="FR"</formula>
    </cfRule>
    <cfRule type="expression" dxfId="3" priority="12">
      <formula>R19="EUR"</formula>
    </cfRule>
    <cfRule type="expression" dxfId="2" priority="13">
      <formula>R19="USD"</formula>
    </cfRule>
  </conditionalFormatting>
  <conditionalFormatting sqref="Q19">
    <cfRule type="expression" dxfId="1" priority="10">
      <formula>R19="CLP"</formula>
    </cfRule>
  </conditionalFormatting>
  <conditionalFormatting sqref="Q19">
    <cfRule type="expression" dxfId="0" priority="9">
      <formula>#REF!="CLP"</formula>
    </cfRule>
  </conditionalFormatting>
  <pageMargins left="0.70866141732283472" right="0.70866141732283472" top="0.74803149606299213" bottom="0.74803149606299213" header="0.31496062992125984" footer="0.31496062992125984"/>
  <pageSetup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ITINERARIO</vt:lpstr>
    </vt:vector>
  </TitlesOfParts>
  <Manager/>
  <Company>Toshiba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136362429</dc:creator>
  <cp:keywords/>
  <dc:description/>
  <cp:lastModifiedBy>Microsoft Office User</cp:lastModifiedBy>
  <cp:revision/>
  <dcterms:created xsi:type="dcterms:W3CDTF">2017-05-25T01:36:41Z</dcterms:created>
  <dcterms:modified xsi:type="dcterms:W3CDTF">2026-06-27T15:59:20Z</dcterms:modified>
  <cp:category/>
  <cp:contentStatus/>
</cp:coreProperties>
</file>