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9045" activeTab="1"/>
  </bookViews>
  <sheets>
    <sheet name="ACTIVIDAD 1" sheetId="1" r:id="rId1"/>
    <sheet name="ACTIVIDAD 2" sheetId="2" r:id="rId2"/>
  </sheets>
  <definedNames>
    <definedName name="mena">'ACTIVIDAD 1'!$D$7:$U$9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5" i="2" l="1"/>
  <c r="H14" i="2"/>
  <c r="H9" i="2"/>
  <c r="H10" i="2"/>
  <c r="H11" i="2"/>
  <c r="H12" i="2"/>
  <c r="H13" i="2"/>
  <c r="H8" i="2"/>
  <c r="G9" i="2"/>
  <c r="G10" i="2"/>
  <c r="G11" i="2"/>
  <c r="G12" i="2"/>
  <c r="G13" i="2"/>
  <c r="G8" i="2"/>
  <c r="F9" i="2"/>
  <c r="F10" i="2"/>
  <c r="F11" i="2"/>
  <c r="F12" i="2"/>
  <c r="F13" i="2"/>
  <c r="F8" i="2"/>
  <c r="E10" i="2"/>
  <c r="E11" i="2"/>
  <c r="E12" i="2" s="1"/>
  <c r="E13" i="2" s="1"/>
  <c r="E9" i="2"/>
  <c r="E8" i="2"/>
  <c r="D14" i="2"/>
  <c r="I17" i="1"/>
  <c r="I15" i="1"/>
  <c r="AC13" i="1"/>
  <c r="AC12" i="1"/>
  <c r="Y12" i="1"/>
  <c r="Z12" i="1" s="1"/>
  <c r="Z13" i="1" s="1"/>
  <c r="Y13" i="1"/>
  <c r="Y14" i="1"/>
  <c r="AC14" i="1" s="1"/>
  <c r="Y15" i="1"/>
  <c r="Y16" i="1"/>
  <c r="AC16" i="1" s="1"/>
  <c r="Y17" i="1"/>
  <c r="Y18" i="1"/>
  <c r="AC18" i="1" s="1"/>
  <c r="Y19" i="1"/>
  <c r="X9" i="1"/>
  <c r="X8" i="1"/>
  <c r="Z14" i="1" l="1"/>
  <c r="Z15" i="1"/>
  <c r="AC19" i="1"/>
  <c r="AC15" i="1"/>
  <c r="AC20" i="1" s="1"/>
  <c r="AC17" i="1"/>
  <c r="Y20" i="1"/>
  <c r="AA19" i="1" s="1"/>
  <c r="T9" i="1"/>
  <c r="U9" i="1" s="1"/>
  <c r="D9" i="1"/>
  <c r="T8" i="1"/>
  <c r="U8" i="1" s="1"/>
  <c r="D8" i="1"/>
  <c r="T7" i="1"/>
  <c r="U7" i="1" s="1"/>
  <c r="D7" i="1"/>
  <c r="AB14" i="1" l="1"/>
  <c r="AA14" i="1"/>
  <c r="AA16" i="1"/>
  <c r="AA15" i="1"/>
  <c r="AA18" i="1"/>
  <c r="Z16" i="1"/>
  <c r="AB15" i="1"/>
  <c r="AA12" i="1"/>
  <c r="AA13" i="1"/>
  <c r="AB13" i="1"/>
  <c r="AA17" i="1"/>
  <c r="AB12" i="1"/>
  <c r="Z17" i="1" l="1"/>
  <c r="AB16" i="1"/>
  <c r="Z18" i="1" l="1"/>
  <c r="AB17" i="1"/>
  <c r="Z19" i="1" l="1"/>
  <c r="AB19" i="1" s="1"/>
  <c r="AB18" i="1"/>
</calcChain>
</file>

<file path=xl/sharedStrings.xml><?xml version="1.0" encoding="utf-8"?>
<sst xmlns="http://schemas.openxmlformats.org/spreadsheetml/2006/main" count="47" uniqueCount="46">
  <si>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</si>
  <si>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</si>
  <si>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</si>
  <si>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</si>
  <si>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</si>
  <si>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</si>
  <si>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</si>
  <si>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</si>
  <si>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</si>
  <si>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</si>
  <si>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</si>
  <si>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</si>
  <si>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</si>
  <si>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</si>
  <si>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</si>
  <si>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</si>
  <si>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</si>
  <si>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</si>
  <si>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</si>
  <si>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</si>
  <si>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</si>
  <si>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</si>
  <si>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</si>
  <si>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</si>
  <si>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</si>
  <si>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</si>
  <si>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</si>
  <si>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r>
      <t>x</t>
    </r>
    <r>
      <rPr>
        <vertAlign val="subscript"/>
        <sz val="11"/>
        <color theme="1"/>
        <rFont val="Calibri"/>
        <family val="2"/>
        <scheme val="minor"/>
      </rPr>
      <t>i</t>
    </r>
  </si>
  <si>
    <r>
      <t>f</t>
    </r>
    <r>
      <rPr>
        <vertAlign val="subscript"/>
        <sz val="11"/>
        <color theme="1"/>
        <rFont val="Calibri"/>
        <family val="2"/>
        <scheme val="minor"/>
      </rPr>
      <t>i</t>
    </r>
  </si>
  <si>
    <r>
      <t>F</t>
    </r>
    <r>
      <rPr>
        <vertAlign val="subscript"/>
        <sz val="11"/>
        <color theme="1"/>
        <rFont val="Calibri"/>
        <family val="2"/>
        <scheme val="minor"/>
      </rPr>
      <t>i</t>
    </r>
  </si>
  <si>
    <r>
      <t>h</t>
    </r>
    <r>
      <rPr>
        <vertAlign val="subscript"/>
        <sz val="11"/>
        <color theme="1"/>
        <rFont val="Calibri"/>
        <family val="2"/>
        <scheme val="minor"/>
      </rPr>
      <t>i</t>
    </r>
  </si>
  <si>
    <r>
      <t>H</t>
    </r>
    <r>
      <rPr>
        <vertAlign val="subscript"/>
        <sz val="11"/>
        <color theme="1"/>
        <rFont val="Calibri"/>
        <family val="2"/>
        <scheme val="minor"/>
      </rPr>
      <t>i</t>
    </r>
  </si>
  <si>
    <r>
      <t>x</t>
    </r>
    <r>
      <rPr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*h</t>
    </r>
    <r>
      <rPr>
        <vertAlign val="subscript"/>
        <sz val="11"/>
        <color theme="1"/>
        <rFont val="Calibri"/>
        <family val="2"/>
        <scheme val="minor"/>
      </rPr>
      <t>i</t>
    </r>
  </si>
  <si>
    <t>MAX</t>
  </si>
  <si>
    <t>MIN</t>
  </si>
  <si>
    <t>EL PROMEDIO DE LA PRIMERA NOTA DE  H T FUE UN 7,6</t>
  </si>
  <si>
    <t>EL 50% DE LOS ALUMNO SACO COMO MINIMO UN 8</t>
  </si>
  <si>
    <t>8 Y 9</t>
  </si>
  <si>
    <t>LA MAYORIA DE LOS ALUMNOS TUVIERON NOTAS 8 O 9</t>
  </si>
  <si>
    <t>4 familias tienen 3 hijos</t>
  </si>
  <si>
    <t>75 familias tiene como maximo 2 hijos</t>
  </si>
  <si>
    <t>El 31% de las familias encuestadas tienen un hijo</t>
  </si>
  <si>
    <t>El 94% de las familias encuestadas tienen como maximo 2 hijos</t>
  </si>
  <si>
    <t>EN PROMEDIO LAS FAMILIAS TIENEN UN SOLO HIJO</t>
  </si>
  <si>
    <t>EL 50% DE LAS FAMILIAS TIENEN COMO MAXIMO UN HIJO</t>
  </si>
  <si>
    <t>LA MAYORIA DE LAS FAMILIAS ENCUESTAS NO TIENEN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</si>
</sst>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1" formatCode="0.0"/>
  </numFmts>
  <fonts count="1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5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6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1" fontId="0" fillId="5" borderId="0" xfId="0" applyNumberFormat="1" applyFill="1" applyAlignment="1">
      <alignment horizontal="center"/>
    </xf>
    <xf numFmtId="0" fontId="0" fillId="6" borderId="5" xfId="0" applyFill="1" applyBorder="1" applyAlignment="1">
      <alignment horizontal="center" vertical="center"/>
    </xf>
    <xf numFmtId="9" fontId="0" fillId="6" borderId="5" xfId="1" applyFont="1" applyFill="1" applyBorder="1" applyAlignment="1">
      <alignment horizontal="center" vertical="center"/>
    </xf>
    <xf numFmtId="1" fontId="0" fillId="6" borderId="5" xfId="0" applyNumberFormat="1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5" borderId="18" xfId="0" applyFill="1" applyBorder="1" applyAlignment="1">
      <alignment horizontal="center" vertical="center"/>
    </xf>
    <xf numFmtId="0" fontId="11" fillId="0" borderId="5" xfId="0" applyFont="1" applyBorder="1" applyAlignment="1"/>
    <xf numFmtId="0" fontId="11" fillId="0" borderId="17" xfId="0" applyFont="1" applyBorder="1" applyAlignment="1"/>
    <xf numFmtId="0" fontId="0" fillId="0" borderId="0" xfId="0" applyAlignment="1">
      <alignment horizontal="center"/>
    </xf>
    <xf numFmtId="171" fontId="0" fillId="0" borderId="19" xfId="0" applyNumberFormat="1" applyBorder="1" applyAlignment="1">
      <alignment horizontal="center"/>
    </xf>
    <xf numFmtId="0" fontId="11" fillId="0" borderId="18" xfId="0" applyFont="1" applyBorder="1" applyAlignment="1"/>
    <xf numFmtId="0" fontId="0" fillId="0" borderId="5" xfId="0" applyBorder="1"/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1" applyFont="1" applyFill="1" applyBorder="1" applyAlignment="1">
      <alignment horizontal="center" vertical="center" wrapText="1" readingOrder="1"/>
    </xf>
    <xf numFmtId="0" fontId="8" fillId="2" borderId="5" xfId="0" applyFont="1" applyFill="1" applyBorder="1" applyAlignment="1">
      <alignment horizontal="center" vertical="center" wrapText="1" readingOrder="1"/>
    </xf>
    <xf numFmtId="0" fontId="0" fillId="0" borderId="5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PRIMERA NOTA DE H 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'ACTIVIDAD 1'!$X$12:$X$19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1'!$Y$12:$Y$19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494039376"/>
        <c:axId val="-1494044272"/>
      </c:barChart>
      <c:catAx>
        <c:axId val="-14940393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NOTAS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-1494044272"/>
        <c:crosses val="autoZero"/>
        <c:auto val="1"/>
        <c:lblAlgn val="ctr"/>
        <c:lblOffset val="100"/>
        <c:noMultiLvlLbl val="0"/>
      </c:catAx>
      <c:valAx>
        <c:axId val="-1494044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CANTIDAD DE ALUMNOS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-1494039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CANTIDAD</a:t>
            </a:r>
            <a:r>
              <a:rPr lang="es-CL" baseline="0"/>
              <a:t> DE HIJOS POR FAMILIA</a:t>
            </a:r>
            <a:endParaRPr lang="es-CL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110408128"/>
        <c:axId val="-1110402144"/>
      </c:barChart>
      <c:catAx>
        <c:axId val="-11104081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CANTIDAD DE HIJOS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-1110402144"/>
        <c:crosses val="autoZero"/>
        <c:auto val="1"/>
        <c:lblAlgn val="ctr"/>
        <c:lblOffset val="100"/>
        <c:noMultiLvlLbl val="0"/>
      </c:catAx>
      <c:valAx>
        <c:axId val="-1110402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CANTIDAD DE FAMILIAS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-1110408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232102</xdr:colOff>
      <xdr:row>20</xdr:row>
      <xdr:rowOff>166633</xdr:rowOff>
    </xdr:from>
    <xdr:to>
      <xdr:col>23</xdr:col>
      <xdr:colOff>249619</xdr:colOff>
      <xdr:row>34</xdr:row>
      <xdr:rowOff>41384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357797</xdr:colOff>
      <xdr:row>5</xdr:row>
      <xdr:rowOff>124313</xdr:rowOff>
    </xdr:from>
    <xdr:to>
      <xdr:col>14</xdr:col>
      <xdr:colOff>387105</xdr:colOff>
      <xdr:row>16</xdr:row>
      <xdr:rowOff>205398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C22"/>
  <sheetViews>
    <sheetView topLeftCell="A13" zoomScale="87" zoomScaleNormal="87" workbookViewId="0">
      <selection activeCell="Y26" sqref="Y26"/>
    </sheetView>
  </sheetViews>
  <sheetFormatPr baseColWidth="10" defaultRowHeight="15" x14ac:dyDescent="0.25"/>
  <cols>
    <col min="2" max="2" width="9" customWidth="1"/>
    <col min="4" max="21" width="3.7109375" customWidth="1"/>
  </cols>
  <sheetData>
    <row r="5" spans="2:29" ht="15.75" x14ac:dyDescent="0.2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9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9" x14ac:dyDescent="0.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9" x14ac:dyDescent="0.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 t="s">
        <v>33</v>
      </c>
      <c r="X8">
        <f>MAX(mena)</f>
        <v>10</v>
      </c>
    </row>
    <row r="9" spans="2:29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  <c r="W9" t="s">
        <v>34</v>
      </c>
      <c r="X9">
        <f>MIN(mena)</f>
        <v>3</v>
      </c>
    </row>
    <row r="10" spans="2:29" ht="15.75" thickBot="1" x14ac:dyDescent="0.3">
      <c r="C10" s="2"/>
      <c r="T10" s="2"/>
    </row>
    <row r="11" spans="2:29" ht="18.75" thickBot="1" x14ac:dyDescent="0.3">
      <c r="X11" s="38" t="s">
        <v>27</v>
      </c>
      <c r="Y11" s="38" t="s">
        <v>28</v>
      </c>
      <c r="Z11" s="38" t="s">
        <v>29</v>
      </c>
      <c r="AA11" s="38" t="s">
        <v>30</v>
      </c>
      <c r="AB11" s="38" t="s">
        <v>31</v>
      </c>
      <c r="AC11" s="38" t="s">
        <v>32</v>
      </c>
    </row>
    <row r="12" spans="2:29" x14ac:dyDescent="0.25">
      <c r="X12" s="45">
        <v>3</v>
      </c>
      <c r="Y12" s="41">
        <f>COUNTIF(mena,X12)</f>
        <v>1</v>
      </c>
      <c r="Z12" s="41">
        <f>Y12</f>
        <v>1</v>
      </c>
      <c r="AA12" s="42">
        <f>Y12/$Y$20</f>
        <v>1.8518518518518517E-2</v>
      </c>
      <c r="AB12" s="42">
        <f>Z12/$Y$20</f>
        <v>1.8518518518518517E-2</v>
      </c>
      <c r="AC12" s="43">
        <f>X12*Y12</f>
        <v>3</v>
      </c>
    </row>
    <row r="13" spans="2:29" ht="18" x14ac:dyDescent="0.25">
      <c r="C13" s="12" t="s">
        <v>0</v>
      </c>
      <c r="X13" s="39">
        <v>4</v>
      </c>
      <c r="Y13" s="41">
        <f>COUNTIF(mena,X13)</f>
        <v>2</v>
      </c>
      <c r="Z13" s="41">
        <f>Z12+Y13</f>
        <v>3</v>
      </c>
      <c r="AA13" s="42">
        <f t="shared" ref="AA13:AA19" si="2">Y13/$Y$20</f>
        <v>3.7037037037037035E-2</v>
      </c>
      <c r="AB13" s="42">
        <f t="shared" ref="AB13:AB19" si="3">Z13/$Y$20</f>
        <v>5.5555555555555552E-2</v>
      </c>
      <c r="AC13" s="43">
        <f t="shared" ref="AC13:AC19" si="4">X13*Y13</f>
        <v>8</v>
      </c>
    </row>
    <row r="14" spans="2:29" ht="15.75" x14ac:dyDescent="0.25">
      <c r="B14" s="28">
        <v>1</v>
      </c>
      <c r="C14" s="36" t="s">
        <v>19</v>
      </c>
      <c r="D14" s="36"/>
      <c r="E14" s="36"/>
      <c r="F14" s="36"/>
      <c r="G14" s="36"/>
      <c r="H14" s="36"/>
      <c r="I14" s="36"/>
      <c r="J14" s="36"/>
      <c r="K14" s="36"/>
      <c r="X14" s="39">
        <v>5</v>
      </c>
      <c r="Y14" s="41">
        <f>COUNTIF(mena,X14)</f>
        <v>6</v>
      </c>
      <c r="Z14" s="41">
        <f t="shared" ref="Z14:Z19" si="5">Z13+Y14</f>
        <v>9</v>
      </c>
      <c r="AA14" s="42">
        <f t="shared" si="2"/>
        <v>0.1111111111111111</v>
      </c>
      <c r="AB14" s="42">
        <f t="shared" si="3"/>
        <v>0.16666666666666666</v>
      </c>
      <c r="AC14" s="43">
        <f t="shared" si="4"/>
        <v>30</v>
      </c>
    </row>
    <row r="15" spans="2:29" ht="15.75" x14ac:dyDescent="0.25">
      <c r="B15" s="28">
        <v>2</v>
      </c>
      <c r="C15" s="46" t="s">
        <v>14</v>
      </c>
      <c r="D15" s="46"/>
      <c r="E15" s="46"/>
      <c r="F15" s="46"/>
      <c r="G15" s="32"/>
      <c r="I15" s="49">
        <f>AVERAGE(mena)</f>
        <v>7.6111111111111107</v>
      </c>
      <c r="J15" s="49"/>
      <c r="X15" s="39">
        <v>6</v>
      </c>
      <c r="Y15" s="41">
        <f>COUNTIF(mena,X15)</f>
        <v>2</v>
      </c>
      <c r="Z15" s="41">
        <f t="shared" si="5"/>
        <v>11</v>
      </c>
      <c r="AA15" s="42">
        <f t="shared" si="2"/>
        <v>3.7037037037037035E-2</v>
      </c>
      <c r="AB15" s="42">
        <f t="shared" si="3"/>
        <v>0.20370370370370369</v>
      </c>
      <c r="AC15" s="43">
        <f t="shared" si="4"/>
        <v>12</v>
      </c>
    </row>
    <row r="16" spans="2:29" ht="15.75" x14ac:dyDescent="0.25">
      <c r="B16" s="28">
        <v>3</v>
      </c>
      <c r="C16" s="47" t="s">
        <v>13</v>
      </c>
      <c r="D16" s="47"/>
      <c r="E16" s="47"/>
      <c r="F16" s="47"/>
      <c r="G16" s="24"/>
      <c r="I16" s="48" t="s">
        <v>35</v>
      </c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X16" s="39">
        <v>7</v>
      </c>
      <c r="Y16" s="41">
        <f>COUNTIF(mena,X16)</f>
        <v>11</v>
      </c>
      <c r="Z16" s="41">
        <f t="shared" si="5"/>
        <v>22</v>
      </c>
      <c r="AA16" s="42">
        <f t="shared" si="2"/>
        <v>0.20370370370370369</v>
      </c>
      <c r="AB16" s="42">
        <f t="shared" si="3"/>
        <v>0.40740740740740738</v>
      </c>
      <c r="AC16" s="43">
        <f t="shared" si="4"/>
        <v>77</v>
      </c>
    </row>
    <row r="17" spans="2:29" ht="15.75" x14ac:dyDescent="0.25">
      <c r="B17" s="28">
        <v>4</v>
      </c>
      <c r="C17" s="47" t="s">
        <v>15</v>
      </c>
      <c r="D17" s="47"/>
      <c r="E17" s="47"/>
      <c r="F17" s="47"/>
      <c r="G17" s="47"/>
      <c r="I17" s="48">
        <f>MEDIAN(mena)</f>
        <v>8</v>
      </c>
      <c r="J17" s="48"/>
      <c r="X17" s="39">
        <v>8</v>
      </c>
      <c r="Y17" s="41">
        <f>COUNTIF(mena,X17)</f>
        <v>13</v>
      </c>
      <c r="Z17" s="41">
        <f t="shared" si="5"/>
        <v>35</v>
      </c>
      <c r="AA17" s="42">
        <f t="shared" si="2"/>
        <v>0.24074074074074073</v>
      </c>
      <c r="AB17" s="42">
        <f t="shared" si="3"/>
        <v>0.64814814814814814</v>
      </c>
      <c r="AC17" s="43">
        <f t="shared" si="4"/>
        <v>104</v>
      </c>
    </row>
    <row r="18" spans="2:29" ht="15.75" x14ac:dyDescent="0.25">
      <c r="B18" s="28">
        <v>5</v>
      </c>
      <c r="C18" s="46" t="s">
        <v>16</v>
      </c>
      <c r="D18" s="46"/>
      <c r="E18" s="46"/>
      <c r="F18" s="46"/>
      <c r="G18" s="46"/>
      <c r="H18" s="51"/>
      <c r="J18" s="48" t="s">
        <v>36</v>
      </c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X18" s="39">
        <v>9</v>
      </c>
      <c r="Y18" s="41">
        <f>COUNTIF(mena,X18)</f>
        <v>13</v>
      </c>
      <c r="Z18" s="41">
        <f t="shared" si="5"/>
        <v>48</v>
      </c>
      <c r="AA18" s="42">
        <f t="shared" si="2"/>
        <v>0.24074074074074073</v>
      </c>
      <c r="AB18" s="42">
        <f t="shared" si="3"/>
        <v>0.88888888888888884</v>
      </c>
      <c r="AC18" s="43">
        <f t="shared" si="4"/>
        <v>117</v>
      </c>
    </row>
    <row r="19" spans="2:29" ht="15.75" x14ac:dyDescent="0.25">
      <c r="B19" s="28">
        <v>6</v>
      </c>
      <c r="C19" s="50" t="s">
        <v>17</v>
      </c>
      <c r="D19" s="50"/>
      <c r="E19" s="50"/>
      <c r="F19" s="50"/>
      <c r="G19" s="50"/>
      <c r="I19" s="48" t="s">
        <v>37</v>
      </c>
      <c r="J19" s="48"/>
      <c r="X19" s="39">
        <v>10</v>
      </c>
      <c r="Y19" s="41">
        <f>COUNTIF(mena,X19)</f>
        <v>6</v>
      </c>
      <c r="Z19" s="41">
        <f t="shared" si="5"/>
        <v>54</v>
      </c>
      <c r="AA19" s="42">
        <f t="shared" si="2"/>
        <v>0.1111111111111111</v>
      </c>
      <c r="AB19" s="42">
        <f t="shared" si="3"/>
        <v>1</v>
      </c>
      <c r="AC19" s="43">
        <f t="shared" si="4"/>
        <v>60</v>
      </c>
    </row>
    <row r="20" spans="2:29" ht="15.75" x14ac:dyDescent="0.25">
      <c r="B20" s="28">
        <v>7</v>
      </c>
      <c r="C20" s="47" t="s">
        <v>18</v>
      </c>
      <c r="D20" s="47"/>
      <c r="E20" s="47"/>
      <c r="F20" s="47"/>
      <c r="G20" s="47"/>
      <c r="J20" s="48" t="s">
        <v>38</v>
      </c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Y20" s="44">
        <f>SUM(Y12:Y19)</f>
        <v>54</v>
      </c>
      <c r="AC20" s="40">
        <f>SUM(AC12:AC19)</f>
        <v>411</v>
      </c>
    </row>
    <row r="21" spans="2:29" ht="15.75" x14ac:dyDescent="0.25">
      <c r="B21" s="34">
        <v>8</v>
      </c>
      <c r="C21" s="37" t="s">
        <v>20</v>
      </c>
      <c r="D21" s="37"/>
      <c r="E21" s="37"/>
      <c r="F21" s="37"/>
      <c r="G21" s="37"/>
      <c r="H21" s="37"/>
      <c r="I21" s="37"/>
    </row>
    <row r="22" spans="2:29" ht="35.1" customHeight="1" x14ac:dyDescent="0.25">
      <c r="C22" s="37"/>
      <c r="D22" s="37"/>
      <c r="E22" s="37"/>
      <c r="F22" s="37"/>
      <c r="G22" s="37"/>
      <c r="H22" s="37"/>
      <c r="I22" s="37"/>
    </row>
  </sheetData>
  <mergeCells count="8">
    <mergeCell ref="C21:I22"/>
    <mergeCell ref="I15:J15"/>
    <mergeCell ref="I17:J17"/>
    <mergeCell ref="I19:J19"/>
    <mergeCell ref="I16:V16"/>
    <mergeCell ref="J18:V18"/>
    <mergeCell ref="J20:V20"/>
    <mergeCell ref="C14:K1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N31"/>
  <sheetViews>
    <sheetView tabSelected="1" zoomScale="78" zoomScaleNormal="78" workbookViewId="0">
      <selection activeCell="P20" sqref="P20"/>
    </sheetView>
  </sheetViews>
  <sheetFormatPr baseColWidth="10" defaultRowHeight="15" x14ac:dyDescent="0.25"/>
  <sheetData>
    <row r="4" spans="3:9" ht="15.75" x14ac:dyDescent="0.25">
      <c r="C4" s="13" t="s">
        <v>10</v>
      </c>
      <c r="D4" s="13"/>
      <c r="E4" s="13"/>
      <c r="F4" s="13"/>
      <c r="G4" s="13"/>
      <c r="H4" s="13"/>
      <c r="I4" s="13"/>
    </row>
    <row r="6" spans="3:9" ht="15.75" thickBot="1" x14ac:dyDescent="0.3"/>
    <row r="7" spans="3:9" ht="26.25" thickBot="1" x14ac:dyDescent="0.3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 x14ac:dyDescent="0.3">
      <c r="C8" s="14">
        <v>0</v>
      </c>
      <c r="D8" s="14">
        <v>30</v>
      </c>
      <c r="E8" s="15">
        <f>D8</f>
        <v>30</v>
      </c>
      <c r="F8" s="52">
        <f>D8/$D$14</f>
        <v>0.375</v>
      </c>
      <c r="G8" s="53">
        <f>E8/$D$14</f>
        <v>0.375</v>
      </c>
      <c r="H8" s="16">
        <f>C8*D8</f>
        <v>0</v>
      </c>
    </row>
    <row r="9" spans="3:9" ht="18.75" thickBot="1" x14ac:dyDescent="0.3">
      <c r="C9" s="17">
        <v>1</v>
      </c>
      <c r="D9" s="17">
        <v>25</v>
      </c>
      <c r="E9" s="18">
        <f>E8+D9</f>
        <v>55</v>
      </c>
      <c r="F9" s="52">
        <f t="shared" ref="F9:F13" si="0">D9/$D$14</f>
        <v>0.3125</v>
      </c>
      <c r="G9" s="53">
        <f t="shared" ref="G9:G13" si="1">E9/$D$14</f>
        <v>0.6875</v>
      </c>
      <c r="H9" s="16">
        <f t="shared" ref="H9:H13" si="2">C9*D9</f>
        <v>25</v>
      </c>
    </row>
    <row r="10" spans="3:9" ht="18.75" thickBot="1" x14ac:dyDescent="0.3">
      <c r="C10" s="17">
        <v>2</v>
      </c>
      <c r="D10" s="17">
        <v>20</v>
      </c>
      <c r="E10" s="18">
        <f t="shared" ref="E10:E13" si="3">E9+D10</f>
        <v>75</v>
      </c>
      <c r="F10" s="52">
        <f t="shared" si="0"/>
        <v>0.25</v>
      </c>
      <c r="G10" s="53">
        <f t="shared" si="1"/>
        <v>0.9375</v>
      </c>
      <c r="H10" s="16">
        <f t="shared" si="2"/>
        <v>40</v>
      </c>
    </row>
    <row r="11" spans="3:9" ht="18.75" thickBot="1" x14ac:dyDescent="0.3">
      <c r="C11" s="17">
        <v>3</v>
      </c>
      <c r="D11" s="17">
        <v>4</v>
      </c>
      <c r="E11" s="18">
        <f t="shared" si="3"/>
        <v>79</v>
      </c>
      <c r="F11" s="52">
        <f t="shared" si="0"/>
        <v>0.05</v>
      </c>
      <c r="G11" s="53">
        <f t="shared" si="1"/>
        <v>0.98750000000000004</v>
      </c>
      <c r="H11" s="16">
        <f t="shared" si="2"/>
        <v>12</v>
      </c>
    </row>
    <row r="12" spans="3:9" ht="18.75" thickBot="1" x14ac:dyDescent="0.3">
      <c r="C12" s="19">
        <v>4</v>
      </c>
      <c r="D12" s="19">
        <v>1</v>
      </c>
      <c r="E12" s="18">
        <f t="shared" si="3"/>
        <v>80</v>
      </c>
      <c r="F12" s="52">
        <f t="shared" si="0"/>
        <v>1.2500000000000001E-2</v>
      </c>
      <c r="G12" s="53">
        <f t="shared" si="1"/>
        <v>1</v>
      </c>
      <c r="H12" s="16">
        <f t="shared" si="2"/>
        <v>4</v>
      </c>
    </row>
    <row r="13" spans="3:9" ht="18.75" thickBot="1" x14ac:dyDescent="0.3">
      <c r="C13" s="20">
        <v>5</v>
      </c>
      <c r="D13" s="20">
        <v>0</v>
      </c>
      <c r="E13" s="18">
        <f t="shared" si="3"/>
        <v>80</v>
      </c>
      <c r="F13" s="52">
        <f t="shared" si="0"/>
        <v>0</v>
      </c>
      <c r="G13" s="53">
        <f t="shared" si="1"/>
        <v>1</v>
      </c>
      <c r="H13" s="16">
        <f t="shared" si="2"/>
        <v>0</v>
      </c>
      <c r="I13" s="2"/>
    </row>
    <row r="14" spans="3:9" ht="18.75" thickBot="1" x14ac:dyDescent="0.3">
      <c r="C14" s="21" t="s">
        <v>12</v>
      </c>
      <c r="D14" s="22">
        <f>SUM(D8:D13)</f>
        <v>80</v>
      </c>
      <c r="E14" s="23"/>
      <c r="F14" s="23"/>
      <c r="G14" s="23"/>
      <c r="H14" s="54">
        <f>SUM(H8:H13)</f>
        <v>81</v>
      </c>
      <c r="I14" s="2"/>
    </row>
    <row r="15" spans="3:9" ht="18" x14ac:dyDescent="0.25">
      <c r="C15" s="21"/>
      <c r="D15" s="21"/>
      <c r="E15" s="23"/>
      <c r="F15" s="23"/>
      <c r="G15" s="23"/>
      <c r="I15" s="2"/>
    </row>
    <row r="16" spans="3:9" x14ac:dyDescent="0.25">
      <c r="D16" s="24"/>
    </row>
    <row r="17" spans="2:14" ht="18" x14ac:dyDescent="0.25">
      <c r="C17" s="12" t="s">
        <v>0</v>
      </c>
    </row>
    <row r="18" spans="2:14" ht="18" x14ac:dyDescent="0.25">
      <c r="B18" s="35">
        <v>1</v>
      </c>
      <c r="C18" s="26" t="s">
        <v>6</v>
      </c>
      <c r="D18" s="2"/>
      <c r="E18" s="2"/>
      <c r="F18" s="2"/>
      <c r="G18" s="2"/>
      <c r="H18" s="27"/>
    </row>
    <row r="19" spans="2:14" ht="18" x14ac:dyDescent="0.25">
      <c r="B19" s="35"/>
      <c r="C19" s="26"/>
      <c r="D19" s="2"/>
      <c r="E19" s="2"/>
      <c r="F19" s="2"/>
      <c r="G19" s="2"/>
      <c r="H19" s="27"/>
    </row>
    <row r="20" spans="2:14" ht="21" x14ac:dyDescent="0.35">
      <c r="B20" s="35">
        <v>2</v>
      </c>
      <c r="C20" s="25" t="s">
        <v>22</v>
      </c>
      <c r="E20" s="48" t="s">
        <v>39</v>
      </c>
      <c r="F20" s="48"/>
      <c r="G20" s="48"/>
      <c r="H20" s="48"/>
    </row>
    <row r="21" spans="2:14" ht="18" x14ac:dyDescent="0.25">
      <c r="B21" s="35">
        <v>3</v>
      </c>
      <c r="C21" s="25" t="s">
        <v>23</v>
      </c>
      <c r="E21" s="48" t="s">
        <v>40</v>
      </c>
      <c r="F21" s="48"/>
      <c r="G21" s="48"/>
      <c r="H21" s="48"/>
    </row>
    <row r="22" spans="2:14" ht="21" x14ac:dyDescent="0.35">
      <c r="B22" s="35">
        <v>4</v>
      </c>
      <c r="C22" s="25" t="s">
        <v>24</v>
      </c>
      <c r="E22" s="48" t="s">
        <v>41</v>
      </c>
      <c r="F22" s="48"/>
      <c r="G22" s="48"/>
      <c r="H22" s="48"/>
    </row>
    <row r="23" spans="2:14" ht="21" x14ac:dyDescent="0.35">
      <c r="B23" s="35">
        <v>5</v>
      </c>
      <c r="C23" s="25" t="s">
        <v>25</v>
      </c>
      <c r="E23" s="33" t="s">
        <v>42</v>
      </c>
      <c r="F23" s="33"/>
      <c r="G23" s="33"/>
      <c r="H23" s="33"/>
    </row>
    <row r="24" spans="2:14" ht="18" x14ac:dyDescent="0.25">
      <c r="B24" s="35"/>
      <c r="C24" s="25"/>
    </row>
    <row r="25" spans="2:14" ht="18" x14ac:dyDescent="0.25">
      <c r="B25" s="35">
        <v>6</v>
      </c>
      <c r="C25" s="25" t="s">
        <v>7</v>
      </c>
      <c r="I25" s="56">
        <f>H14/D14</f>
        <v>1.0125</v>
      </c>
      <c r="J25" s="55" t="s">
        <v>43</v>
      </c>
      <c r="K25" s="55"/>
      <c r="L25" s="55"/>
      <c r="M25" s="55"/>
      <c r="N25" s="55"/>
    </row>
    <row r="26" spans="2:14" ht="18" x14ac:dyDescent="0.25">
      <c r="B26" s="35"/>
      <c r="C26" s="25"/>
    </row>
    <row r="27" spans="2:14" ht="18" x14ac:dyDescent="0.25">
      <c r="B27" s="35">
        <v>7</v>
      </c>
      <c r="C27" s="25" t="s">
        <v>8</v>
      </c>
      <c r="I27" s="57">
        <v>1</v>
      </c>
      <c r="J27" s="55" t="s">
        <v>44</v>
      </c>
      <c r="K27" s="55"/>
      <c r="L27" s="55"/>
      <c r="M27" s="55"/>
      <c r="N27" s="55"/>
    </row>
    <row r="28" spans="2:14" ht="18" x14ac:dyDescent="0.25">
      <c r="B28" s="35"/>
      <c r="C28" s="25"/>
    </row>
    <row r="29" spans="2:14" ht="18" x14ac:dyDescent="0.25">
      <c r="B29" s="35">
        <v>8</v>
      </c>
      <c r="C29" s="25" t="s">
        <v>9</v>
      </c>
      <c r="I29" s="57">
        <v>0</v>
      </c>
      <c r="J29" s="55" t="s">
        <v>45</v>
      </c>
      <c r="K29" s="55"/>
      <c r="L29" s="55"/>
      <c r="M29" s="55"/>
      <c r="N29" s="55"/>
    </row>
    <row r="30" spans="2:14" ht="18" x14ac:dyDescent="0.25">
      <c r="B30" s="35"/>
      <c r="C30" s="25"/>
    </row>
    <row r="31" spans="2:14" ht="18" x14ac:dyDescent="0.25">
      <c r="B31" s="35">
        <v>9</v>
      </c>
      <c r="C31" s="25" t="s">
        <v>26</v>
      </c>
    </row>
  </sheetData>
  <mergeCells count="6">
    <mergeCell ref="J29:N29"/>
    <mergeCell ref="E20:H20"/>
    <mergeCell ref="E21:H21"/>
    <mergeCell ref="E22:H22"/>
    <mergeCell ref="J25:N25"/>
    <mergeCell ref="J27:N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mena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 de Sistema</cp:lastModifiedBy>
  <dcterms:created xsi:type="dcterms:W3CDTF">2022-05-09T04:31:12Z</dcterms:created>
  <dcterms:modified xsi:type="dcterms:W3CDTF">2025-05-16T15:16:59Z</dcterms:modified>
</cp:coreProperties>
</file>