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3"/>
  <c r="M10"/>
  <c r="M11"/>
  <c r="M12"/>
  <c r="M13"/>
  <c r="M14"/>
  <c r="M16"/>
  <c r="M17"/>
  <c r="M18"/>
  <c r="M20"/>
  <c r="M21"/>
  <c r="M22"/>
  <c r="M24"/>
  <c r="M8"/>
  <c r="L9"/>
  <c r="L10"/>
  <c r="L11"/>
  <c r="L12"/>
  <c r="L13"/>
  <c r="L14"/>
  <c r="L16"/>
  <c r="L17"/>
  <c r="L18"/>
  <c r="L20"/>
  <c r="L21"/>
  <c r="L22"/>
  <c r="L24"/>
  <c r="L8"/>
  <c r="J9"/>
  <c r="J10"/>
  <c r="J11"/>
  <c r="J12"/>
  <c r="J13"/>
  <c r="J14"/>
  <c r="J15"/>
  <c r="J16"/>
  <c r="J17"/>
  <c r="J18"/>
  <c r="J19"/>
  <c r="J20"/>
  <c r="J21"/>
  <c r="J22"/>
  <c r="J23"/>
  <c r="J24"/>
  <c r="J25"/>
  <c r="J8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<sst xmlns="http://schemas.openxmlformats.org/spreadsheetml/2006/main" count="87" uniqueCount="70">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</sst>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2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770905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400050"/>
          <a:ext cx="6323980" cy="3314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30" sqref="J30"/>
    </sheetView>
  </sheetViews>
  <sheetFormatPr baseColWidth="10" defaultRowHeight="15.75"/>
  <cols>
    <col min="3" max="3" width="9.625" bestFit="1" customWidth="1"/>
    <col min="4" max="4" width="11.875" bestFit="1" customWidth="1"/>
    <col min="5" max="5" width="8.5" bestFit="1" customWidth="1"/>
    <col min="6" max="6" width="5.75" bestFit="1" customWidth="1"/>
    <col min="7" max="7" width="7.625" bestFit="1" customWidth="1"/>
    <col min="8" max="8" width="7.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0.100000000000001" customHeight="1" thickBot="1">
      <c r="D25" s="2">
        <v>0.35</v>
      </c>
      <c r="E25" s="2">
        <v>0.25</v>
      </c>
      <c r="F25" s="2">
        <v>0.1</v>
      </c>
      <c r="G25" s="2">
        <v>0.3</v>
      </c>
    </row>
    <row r="26" spans="1:11" ht="20.100000000000001" customHeight="1" thickBot="1">
      <c r="B26" s="10" t="s">
        <v>7</v>
      </c>
      <c r="C26" s="11" t="s">
        <v>8</v>
      </c>
      <c r="D26" s="11" t="s">
        <v>9</v>
      </c>
      <c r="E26" s="11" t="s">
        <v>10</v>
      </c>
      <c r="F26" s="11" t="s">
        <v>11</v>
      </c>
      <c r="G26" s="11" t="s">
        <v>12</v>
      </c>
      <c r="H26" s="12" t="s">
        <v>13</v>
      </c>
    </row>
    <row r="27" spans="1:11" ht="20.100000000000001" customHeight="1">
      <c r="B27" s="13" t="s">
        <v>20</v>
      </c>
      <c r="C27" s="13" t="s">
        <v>21</v>
      </c>
      <c r="D27" s="13">
        <v>8.6999999999999993</v>
      </c>
      <c r="E27" s="13">
        <v>7.8</v>
      </c>
      <c r="F27" s="13">
        <v>6.9</v>
      </c>
      <c r="G27" s="13">
        <v>8.9</v>
      </c>
      <c r="H27" s="14">
        <f>D27*$D$25+E27*$E$25+F27*$F$25+G27*$G$25</f>
        <v>8.3550000000000004</v>
      </c>
    </row>
    <row r="28" spans="1:11">
      <c r="B28" s="15" t="s">
        <v>28</v>
      </c>
      <c r="C28" s="15" t="s">
        <v>29</v>
      </c>
      <c r="D28" s="15">
        <v>8.9</v>
      </c>
      <c r="E28" s="15">
        <v>8</v>
      </c>
      <c r="F28" s="15">
        <v>8.9</v>
      </c>
      <c r="G28" s="15">
        <v>6.7</v>
      </c>
      <c r="H28" s="16">
        <f>D28*$D$25+E28*$E$25+F28*$F$25+G28*$G$25</f>
        <v>8.0150000000000006</v>
      </c>
    </row>
    <row r="29" spans="1:11">
      <c r="B29" s="15" t="s">
        <v>14</v>
      </c>
      <c r="C29" s="15" t="s">
        <v>15</v>
      </c>
      <c r="D29" s="15">
        <v>8</v>
      </c>
      <c r="E29" s="15">
        <v>9.5</v>
      </c>
      <c r="F29" s="15">
        <v>5.8</v>
      </c>
      <c r="G29" s="15">
        <v>7.5</v>
      </c>
      <c r="H29" s="16">
        <f>D29*$D$25+E29*$E$25+F29*$F$25+G29*$G$25</f>
        <v>8.004999999999999</v>
      </c>
    </row>
    <row r="30" spans="1:11">
      <c r="B30" s="15" t="s">
        <v>16</v>
      </c>
      <c r="C30" s="15" t="s">
        <v>17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D30*$D$25+E30*$E$25+F30*$F$25+G30*$G$25</f>
        <v>7.5449999999999999</v>
      </c>
    </row>
    <row r="31" spans="1:11">
      <c r="B31" s="15" t="s">
        <v>22</v>
      </c>
      <c r="C31" s="15" t="s">
        <v>23</v>
      </c>
      <c r="D31" s="15">
        <v>5.9</v>
      </c>
      <c r="E31" s="15">
        <v>6.9</v>
      </c>
      <c r="F31" s="15">
        <v>7.9</v>
      </c>
      <c r="G31" s="15">
        <v>7.9</v>
      </c>
      <c r="H31" s="16">
        <f>D31*$D$25+E31*$E$25+F31*$F$25+G31*$G$25</f>
        <v>6.95</v>
      </c>
    </row>
    <row r="32" spans="1:11">
      <c r="B32" s="15" t="s">
        <v>24</v>
      </c>
      <c r="C32" s="15" t="s">
        <v>25</v>
      </c>
      <c r="D32" s="15">
        <v>5.8</v>
      </c>
      <c r="E32" s="15">
        <v>7.9</v>
      </c>
      <c r="F32" s="15">
        <v>8.9</v>
      </c>
      <c r="G32" s="15">
        <v>6.8</v>
      </c>
      <c r="H32" s="16">
        <f>D32*$D$25+E32*$E$25+F32*$F$25+G32*$G$25</f>
        <v>6.9349999999999996</v>
      </c>
    </row>
    <row r="33" spans="2:8">
      <c r="B33" s="15" t="s">
        <v>26</v>
      </c>
      <c r="C33" s="15" t="s">
        <v>27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>D33*$D$25+E33*$E$25+F33*$F$25+G33*$G$25</f>
        <v>6.84</v>
      </c>
    </row>
    <row r="34" spans="2:8">
      <c r="B34" s="13" t="s">
        <v>18</v>
      </c>
      <c r="C34" s="13" t="s">
        <v>19</v>
      </c>
      <c r="D34" s="13">
        <v>6.8</v>
      </c>
      <c r="E34" s="13">
        <v>6.7</v>
      </c>
      <c r="F34" s="13">
        <v>7.8</v>
      </c>
      <c r="G34" s="13">
        <v>5.8</v>
      </c>
      <c r="H34" s="16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29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8" sqref="L8"/>
    </sheetView>
  </sheetViews>
  <sheetFormatPr baseColWidth="10" defaultRowHeight="15.75"/>
  <cols>
    <col min="10" max="10" width="18.625" bestFit="1" customWidth="1"/>
    <col min="12" max="12" width="10.25" bestFit="1" customWidth="1"/>
    <col min="13" max="13" width="14.375" bestFit="1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7" t="s">
        <v>31</v>
      </c>
      <c r="C6" s="17"/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</row>
    <row r="7" spans="2:13">
      <c r="B7" s="19" t="s">
        <v>14</v>
      </c>
      <c r="C7" s="19" t="s">
        <v>15</v>
      </c>
      <c r="D7" s="20">
        <v>10</v>
      </c>
      <c r="E7" s="20">
        <v>8</v>
      </c>
      <c r="F7" s="20">
        <v>10</v>
      </c>
      <c r="G7" s="20">
        <v>7</v>
      </c>
      <c r="H7" s="20">
        <v>5.4</v>
      </c>
      <c r="I7" s="18">
        <f>AVERAGE(D7:H7)</f>
        <v>8.08</v>
      </c>
      <c r="J7" s="20" t="str">
        <f>IF(I7&gt;=8,"EXIMIDO","RINDE EXAMEN")</f>
        <v>EXIMIDO</v>
      </c>
      <c r="K7" s="20"/>
      <c r="L7" s="18"/>
      <c r="M7" s="18"/>
    </row>
    <row r="8" spans="2:13">
      <c r="B8" s="19" t="s">
        <v>16</v>
      </c>
      <c r="C8" s="19" t="s">
        <v>17</v>
      </c>
      <c r="D8" s="20">
        <v>8</v>
      </c>
      <c r="E8" s="20">
        <v>7</v>
      </c>
      <c r="F8" s="20">
        <v>5.4</v>
      </c>
      <c r="G8" s="20">
        <v>1.5</v>
      </c>
      <c r="H8" s="20">
        <v>5.5</v>
      </c>
      <c r="I8" s="18">
        <f t="shared" ref="I8:I25" si="0">AVERAGE(D8:H8)</f>
        <v>5.4799999999999995</v>
      </c>
      <c r="J8" s="20" t="str">
        <f>IF(I8&gt;=8,"EXIMIDO","RINDE EXAMEN")</f>
        <v>RINDE EXAMEN</v>
      </c>
      <c r="K8" s="20">
        <v>8.4</v>
      </c>
      <c r="L8" s="18">
        <f>I8*$I$4+K8*$K$4</f>
        <v>6.6479999999999997</v>
      </c>
      <c r="M8" s="18" t="str">
        <f>IF(L8&gt;=6,"APROBADO","REPROBADO")</f>
        <v>APROBADO</v>
      </c>
    </row>
    <row r="9" spans="2:13">
      <c r="B9" s="19" t="s">
        <v>18</v>
      </c>
      <c r="C9" s="19" t="s">
        <v>19</v>
      </c>
      <c r="D9" s="20">
        <v>7.5</v>
      </c>
      <c r="E9" s="20">
        <v>6</v>
      </c>
      <c r="F9" s="20">
        <v>10</v>
      </c>
      <c r="G9" s="20">
        <v>5.4</v>
      </c>
      <c r="H9" s="20">
        <v>6</v>
      </c>
      <c r="I9" s="18">
        <f t="shared" si="0"/>
        <v>6.9799999999999995</v>
      </c>
      <c r="J9" s="20" t="str">
        <f t="shared" ref="J9:J25" si="1">IF(I9&gt;=8,"EXIMIDO","RINDE EXAMEN")</f>
        <v>RINDE EXAMEN</v>
      </c>
      <c r="K9" s="20">
        <v>9</v>
      </c>
      <c r="L9" s="18">
        <f t="shared" ref="L9:L25" si="2">I9*$I$4+K9*$K$4</f>
        <v>7.7880000000000003</v>
      </c>
      <c r="M9" s="18" t="str">
        <f t="shared" ref="M9:M25" si="3">IF(L9&gt;=6,"APROBADO","REPROBADO")</f>
        <v>APROBADO</v>
      </c>
    </row>
    <row r="10" spans="2:13">
      <c r="B10" s="19" t="s">
        <v>20</v>
      </c>
      <c r="C10" s="19" t="s">
        <v>21</v>
      </c>
      <c r="D10" s="20">
        <v>7</v>
      </c>
      <c r="E10" s="20">
        <v>7.2</v>
      </c>
      <c r="F10" s="20">
        <v>8</v>
      </c>
      <c r="G10" s="20">
        <v>8.9</v>
      </c>
      <c r="H10" s="20">
        <v>3.4</v>
      </c>
      <c r="I10" s="18">
        <f t="shared" si="0"/>
        <v>6.9</v>
      </c>
      <c r="J10" s="20" t="str">
        <f t="shared" si="1"/>
        <v>RINDE EXAMEN</v>
      </c>
      <c r="K10" s="20">
        <v>7.5</v>
      </c>
      <c r="L10" s="18">
        <f t="shared" si="2"/>
        <v>7.14</v>
      </c>
      <c r="M10" s="18" t="str">
        <f t="shared" si="3"/>
        <v>APROBADO</v>
      </c>
    </row>
    <row r="11" spans="2:13">
      <c r="B11" s="19" t="s">
        <v>22</v>
      </c>
      <c r="C11" s="19" t="s">
        <v>23</v>
      </c>
      <c r="D11" s="20">
        <v>6.8</v>
      </c>
      <c r="E11" s="20">
        <v>6</v>
      </c>
      <c r="F11" s="20">
        <v>5.4</v>
      </c>
      <c r="G11" s="20">
        <v>7</v>
      </c>
      <c r="H11" s="20">
        <v>10</v>
      </c>
      <c r="I11" s="18">
        <f t="shared" si="0"/>
        <v>7.0400000000000009</v>
      </c>
      <c r="J11" s="20" t="str">
        <f t="shared" si="1"/>
        <v>RINDE EXAMEN</v>
      </c>
      <c r="K11" s="20">
        <v>8.1999999999999993</v>
      </c>
      <c r="L11" s="18">
        <f t="shared" si="2"/>
        <v>7.5039999999999996</v>
      </c>
      <c r="M11" s="18" t="str">
        <f t="shared" si="3"/>
        <v>APROBADO</v>
      </c>
    </row>
    <row r="12" spans="2:13">
      <c r="B12" s="19" t="s">
        <v>24</v>
      </c>
      <c r="C12" s="19" t="s">
        <v>25</v>
      </c>
      <c r="D12" s="20">
        <v>6.6</v>
      </c>
      <c r="E12" s="20">
        <v>5.5</v>
      </c>
      <c r="F12" s="20">
        <v>8</v>
      </c>
      <c r="G12" s="20">
        <v>10</v>
      </c>
      <c r="H12" s="20">
        <v>8</v>
      </c>
      <c r="I12" s="18">
        <f t="shared" si="0"/>
        <v>7.62</v>
      </c>
      <c r="J12" s="20" t="str">
        <f t="shared" si="1"/>
        <v>RINDE EXAMEN</v>
      </c>
      <c r="K12" s="20">
        <v>9.5</v>
      </c>
      <c r="L12" s="18">
        <f t="shared" si="2"/>
        <v>8.3719999999999999</v>
      </c>
      <c r="M12" s="18" t="str">
        <f t="shared" si="3"/>
        <v>APROBADO</v>
      </c>
    </row>
    <row r="13" spans="2:13">
      <c r="B13" s="19" t="s">
        <v>26</v>
      </c>
      <c r="C13" s="19" t="s">
        <v>27</v>
      </c>
      <c r="D13" s="20">
        <v>7</v>
      </c>
      <c r="E13" s="20">
        <v>3.4</v>
      </c>
      <c r="F13" s="20">
        <v>7.6</v>
      </c>
      <c r="G13" s="20">
        <v>8</v>
      </c>
      <c r="H13" s="20">
        <v>7.6</v>
      </c>
      <c r="I13" s="18">
        <f t="shared" si="0"/>
        <v>6.7200000000000006</v>
      </c>
      <c r="J13" s="20" t="str">
        <f t="shared" si="1"/>
        <v>RINDE EXAMEN</v>
      </c>
      <c r="K13" s="20">
        <v>8.5</v>
      </c>
      <c r="L13" s="18">
        <f t="shared" si="2"/>
        <v>7.4320000000000004</v>
      </c>
      <c r="M13" s="18" t="str">
        <f t="shared" si="3"/>
        <v>APROBADO</v>
      </c>
    </row>
    <row r="14" spans="2:13">
      <c r="B14" s="19" t="s">
        <v>28</v>
      </c>
      <c r="C14" s="19" t="s">
        <v>29</v>
      </c>
      <c r="D14" s="20">
        <v>5</v>
      </c>
      <c r="E14" s="20">
        <v>5.6</v>
      </c>
      <c r="F14" s="20">
        <v>7.7</v>
      </c>
      <c r="G14" s="20">
        <v>7.5</v>
      </c>
      <c r="H14" s="20">
        <v>7.7</v>
      </c>
      <c r="I14" s="18">
        <f t="shared" si="0"/>
        <v>6.7</v>
      </c>
      <c r="J14" s="20" t="str">
        <f t="shared" si="1"/>
        <v>RINDE EXAMEN</v>
      </c>
      <c r="K14" s="20">
        <v>8.4</v>
      </c>
      <c r="L14" s="18">
        <f t="shared" si="2"/>
        <v>7.38</v>
      </c>
      <c r="M14" s="18" t="str">
        <f t="shared" si="3"/>
        <v>APROBADO</v>
      </c>
    </row>
    <row r="15" spans="2:13">
      <c r="B15" s="19" t="s">
        <v>57</v>
      </c>
      <c r="C15" s="19" t="s">
        <v>42</v>
      </c>
      <c r="D15" s="20">
        <v>5.3</v>
      </c>
      <c r="E15" s="20">
        <v>10</v>
      </c>
      <c r="F15" s="20">
        <v>9.8000000000000007</v>
      </c>
      <c r="G15" s="20">
        <v>7</v>
      </c>
      <c r="H15" s="20">
        <v>9.8000000000000007</v>
      </c>
      <c r="I15" s="18">
        <f t="shared" si="0"/>
        <v>8.3800000000000008</v>
      </c>
      <c r="J15" s="20" t="str">
        <f t="shared" si="1"/>
        <v>EXIMIDO</v>
      </c>
      <c r="K15" s="20"/>
      <c r="L15" s="18"/>
      <c r="M15" s="18"/>
    </row>
    <row r="16" spans="2:13">
      <c r="B16" s="19" t="s">
        <v>58</v>
      </c>
      <c r="C16" s="19" t="s">
        <v>43</v>
      </c>
      <c r="D16" s="20">
        <v>8</v>
      </c>
      <c r="E16" s="20">
        <v>5.6</v>
      </c>
      <c r="F16" s="20">
        <v>9.6999999999999993</v>
      </c>
      <c r="G16" s="20">
        <v>6.8</v>
      </c>
      <c r="H16" s="20">
        <v>9.6999999999999993</v>
      </c>
      <c r="I16" s="18">
        <f t="shared" si="0"/>
        <v>7.9599999999999991</v>
      </c>
      <c r="J16" s="20" t="str">
        <f t="shared" si="1"/>
        <v>RINDE EXAMEN</v>
      </c>
      <c r="K16" s="20">
        <v>7.9</v>
      </c>
      <c r="L16" s="18">
        <f t="shared" si="2"/>
        <v>7.9359999999999991</v>
      </c>
      <c r="M16" s="18" t="str">
        <f t="shared" si="3"/>
        <v>APROBADO</v>
      </c>
    </row>
    <row r="17" spans="2:13">
      <c r="B17" s="19" t="s">
        <v>59</v>
      </c>
      <c r="C17" s="19" t="s">
        <v>44</v>
      </c>
      <c r="D17" s="20">
        <v>9.5</v>
      </c>
      <c r="E17" s="20">
        <v>5.4</v>
      </c>
      <c r="F17" s="20">
        <v>4.5</v>
      </c>
      <c r="G17" s="20">
        <v>6.6</v>
      </c>
      <c r="H17" s="20">
        <v>4.5</v>
      </c>
      <c r="I17" s="18">
        <f t="shared" si="0"/>
        <v>6.1</v>
      </c>
      <c r="J17" s="20" t="str">
        <f t="shared" si="1"/>
        <v>RINDE EXAMEN</v>
      </c>
      <c r="K17" s="20">
        <v>8.9</v>
      </c>
      <c r="L17" s="18">
        <f t="shared" si="2"/>
        <v>7.2200000000000006</v>
      </c>
      <c r="M17" s="18" t="str">
        <f t="shared" si="3"/>
        <v>APROBADO</v>
      </c>
    </row>
    <row r="18" spans="2:13">
      <c r="B18" s="19" t="s">
        <v>60</v>
      </c>
      <c r="C18" s="19" t="s">
        <v>45</v>
      </c>
      <c r="D18" s="20">
        <v>1.7</v>
      </c>
      <c r="E18" s="20">
        <v>3.4</v>
      </c>
      <c r="F18" s="20">
        <v>5.6</v>
      </c>
      <c r="G18" s="20">
        <v>7</v>
      </c>
      <c r="H18" s="20">
        <v>5.6</v>
      </c>
      <c r="I18" s="18">
        <f t="shared" si="0"/>
        <v>4.6599999999999993</v>
      </c>
      <c r="J18" s="20" t="str">
        <f t="shared" si="1"/>
        <v>RINDE EXAMEN</v>
      </c>
      <c r="K18" s="20">
        <v>4.5</v>
      </c>
      <c r="L18" s="18">
        <f t="shared" si="2"/>
        <v>4.5959999999999992</v>
      </c>
      <c r="M18" s="18" t="str">
        <f t="shared" si="3"/>
        <v>REPROBADO</v>
      </c>
    </row>
    <row r="19" spans="2:13">
      <c r="B19" s="19" t="s">
        <v>61</v>
      </c>
      <c r="C19" s="19" t="s">
        <v>21</v>
      </c>
      <c r="D19" s="20">
        <v>10</v>
      </c>
      <c r="E19" s="20">
        <v>5</v>
      </c>
      <c r="F19" s="20">
        <v>7.6</v>
      </c>
      <c r="G19" s="20">
        <v>10</v>
      </c>
      <c r="H19" s="20">
        <v>7.6</v>
      </c>
      <c r="I19" s="18">
        <f t="shared" si="0"/>
        <v>8.0400000000000009</v>
      </c>
      <c r="J19" s="20" t="str">
        <f t="shared" si="1"/>
        <v>EXIMIDO</v>
      </c>
      <c r="K19" s="20"/>
      <c r="L19" s="18"/>
      <c r="M19" s="18"/>
    </row>
    <row r="20" spans="2:13">
      <c r="B20" s="19" t="s">
        <v>62</v>
      </c>
      <c r="C20" s="19" t="s">
        <v>46</v>
      </c>
      <c r="D20" s="20">
        <v>8</v>
      </c>
      <c r="E20" s="20">
        <v>4.5</v>
      </c>
      <c r="F20" s="20">
        <v>2.2999999999999998</v>
      </c>
      <c r="G20" s="20">
        <v>5.3</v>
      </c>
      <c r="H20" s="20">
        <v>2.2999999999999998</v>
      </c>
      <c r="I20" s="18">
        <f t="shared" si="0"/>
        <v>4.4800000000000004</v>
      </c>
      <c r="J20" s="20" t="str">
        <f t="shared" si="1"/>
        <v>RINDE EXAMEN</v>
      </c>
      <c r="K20" s="20">
        <v>4.8</v>
      </c>
      <c r="L20" s="18">
        <f t="shared" si="2"/>
        <v>4.6080000000000005</v>
      </c>
      <c r="M20" s="18" t="str">
        <f t="shared" si="3"/>
        <v>REPROBADO</v>
      </c>
    </row>
    <row r="21" spans="2:13">
      <c r="B21" s="19" t="s">
        <v>63</v>
      </c>
      <c r="C21" s="19" t="s">
        <v>47</v>
      </c>
      <c r="D21" s="20">
        <v>3</v>
      </c>
      <c r="E21" s="20">
        <v>1.2</v>
      </c>
      <c r="F21" s="20">
        <v>4.3</v>
      </c>
      <c r="G21" s="20">
        <v>8</v>
      </c>
      <c r="H21" s="20">
        <v>4.3</v>
      </c>
      <c r="I21" s="18">
        <f t="shared" si="0"/>
        <v>4.16</v>
      </c>
      <c r="J21" s="20" t="str">
        <f t="shared" si="1"/>
        <v>RINDE EXAMEN</v>
      </c>
      <c r="K21" s="20">
        <v>5.5</v>
      </c>
      <c r="L21" s="18">
        <f t="shared" si="2"/>
        <v>4.6959999999999997</v>
      </c>
      <c r="M21" s="18" t="str">
        <f t="shared" si="3"/>
        <v>REPROBADO</v>
      </c>
    </row>
    <row r="22" spans="2:13">
      <c r="B22" s="19" t="s">
        <v>64</v>
      </c>
      <c r="C22" s="19" t="s">
        <v>48</v>
      </c>
      <c r="D22" s="20">
        <v>7.8</v>
      </c>
      <c r="E22" s="20">
        <v>5.8</v>
      </c>
      <c r="F22" s="20">
        <v>5.4</v>
      </c>
      <c r="G22" s="20">
        <v>9.5</v>
      </c>
      <c r="H22" s="20">
        <v>5.4</v>
      </c>
      <c r="I22" s="18">
        <f t="shared" si="0"/>
        <v>6.7799999999999994</v>
      </c>
      <c r="J22" s="20" t="str">
        <f t="shared" si="1"/>
        <v>RINDE EXAMEN</v>
      </c>
      <c r="K22" s="20">
        <v>9.4</v>
      </c>
      <c r="L22" s="18">
        <f t="shared" si="2"/>
        <v>7.8279999999999994</v>
      </c>
      <c r="M22" s="18" t="str">
        <f t="shared" si="3"/>
        <v>APROBADO</v>
      </c>
    </row>
    <row r="23" spans="2:13">
      <c r="B23" s="19" t="s">
        <v>65</v>
      </c>
      <c r="C23" s="19" t="s">
        <v>49</v>
      </c>
      <c r="D23" s="20">
        <v>10</v>
      </c>
      <c r="E23" s="20">
        <v>7.7</v>
      </c>
      <c r="F23" s="20">
        <v>7.6</v>
      </c>
      <c r="G23" s="20">
        <v>10</v>
      </c>
      <c r="H23" s="20">
        <v>7.6</v>
      </c>
      <c r="I23" s="18">
        <f t="shared" si="0"/>
        <v>8.58</v>
      </c>
      <c r="J23" s="20" t="str">
        <f t="shared" si="1"/>
        <v>EXIMIDO</v>
      </c>
      <c r="K23" s="20"/>
      <c r="L23" s="18"/>
      <c r="M23" s="18"/>
    </row>
    <row r="24" spans="2:13">
      <c r="B24" s="19" t="s">
        <v>66</v>
      </c>
      <c r="C24" s="19" t="s">
        <v>50</v>
      </c>
      <c r="D24" s="20">
        <v>0</v>
      </c>
      <c r="E24" s="20">
        <v>7</v>
      </c>
      <c r="F24" s="20">
        <v>1.2</v>
      </c>
      <c r="G24" s="20">
        <v>3</v>
      </c>
      <c r="H24" s="20">
        <v>1.2</v>
      </c>
      <c r="I24" s="18">
        <f t="shared" si="0"/>
        <v>2.4799999999999995</v>
      </c>
      <c r="J24" s="20" t="str">
        <f t="shared" si="1"/>
        <v>RINDE EXAMEN</v>
      </c>
      <c r="K24" s="20">
        <v>4.3</v>
      </c>
      <c r="L24" s="18">
        <f t="shared" si="2"/>
        <v>3.2079999999999997</v>
      </c>
      <c r="M24" s="18" t="str">
        <f t="shared" si="3"/>
        <v>REPROBADO</v>
      </c>
    </row>
    <row r="25" spans="2:13">
      <c r="B25" s="19" t="s">
        <v>67</v>
      </c>
      <c r="C25" s="19" t="s">
        <v>51</v>
      </c>
      <c r="D25" s="20">
        <v>9</v>
      </c>
      <c r="E25" s="20">
        <v>10</v>
      </c>
      <c r="F25" s="20">
        <v>7</v>
      </c>
      <c r="G25" s="20">
        <v>8.9</v>
      </c>
      <c r="H25" s="20">
        <v>7</v>
      </c>
      <c r="I25" s="18">
        <f t="shared" si="0"/>
        <v>8.379999999999999</v>
      </c>
      <c r="J25" s="20" t="str">
        <f t="shared" si="1"/>
        <v>EXIMIDO</v>
      </c>
      <c r="K25" s="20"/>
      <c r="L25" s="18"/>
      <c r="M25" s="18"/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2025-05-05T14:30:42Z</dcterms:modified>
</cp:coreProperties>
</file>