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2" r:id="rId2"/>
  </sheets>
  <definedNames>
    <definedName name="tabla">'ACTIVIDAD 1'!$D$7:$U$9</definedName>
    <definedName name="tablaa">'ACTIVIDAD 2'!$C$8:$H$13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2" i="2" l="1"/>
  <c r="H21" i="2"/>
  <c r="H20" i="2"/>
  <c r="H14" i="2"/>
  <c r="H9" i="2"/>
  <c r="H10" i="2"/>
  <c r="H11" i="2"/>
  <c r="H12" i="2"/>
  <c r="H13" i="2"/>
  <c r="H8" i="2"/>
  <c r="F14" i="2"/>
  <c r="G10" i="2"/>
  <c r="G11" i="2" s="1"/>
  <c r="G12" i="2" s="1"/>
  <c r="G13" i="2" s="1"/>
  <c r="G9" i="2"/>
  <c r="G8" i="2"/>
  <c r="F9" i="2"/>
  <c r="F10" i="2"/>
  <c r="F11" i="2"/>
  <c r="F12" i="2"/>
  <c r="F13" i="2"/>
  <c r="F8" i="2"/>
  <c r="D14" i="2"/>
  <c r="E10" i="2"/>
  <c r="E11" i="2" s="1"/>
  <c r="E12" i="2" s="1"/>
  <c r="E13" i="2" s="1"/>
  <c r="E9" i="2"/>
  <c r="J29" i="1"/>
  <c r="J28" i="1"/>
  <c r="J27" i="1"/>
  <c r="V17" i="1"/>
  <c r="V18" i="1" s="1"/>
  <c r="V19" i="1" s="1"/>
  <c r="V20" i="1" s="1"/>
  <c r="V21" i="1" s="1"/>
  <c r="V22" i="1" s="1"/>
  <c r="V16" i="1"/>
  <c r="V15" i="1"/>
  <c r="T9" i="1" l="1"/>
  <c r="U9" i="1" s="1"/>
  <c r="D9" i="1"/>
  <c r="T8" i="1"/>
  <c r="U8" i="1" s="1"/>
  <c r="D8" i="1"/>
  <c r="T7" i="1"/>
  <c r="U7" i="1" s="1"/>
  <c r="D7" i="1"/>
  <c r="S22" i="1" l="1"/>
  <c r="S21" i="1"/>
  <c r="S17" i="1"/>
  <c r="S15" i="1"/>
  <c r="S18" i="1"/>
  <c r="S16" i="1"/>
  <c r="T16" i="1" s="1"/>
  <c r="S19" i="1"/>
  <c r="S20" i="1"/>
  <c r="S23" i="1" l="1"/>
  <c r="U20" i="1" s="1"/>
  <c r="T17" i="1"/>
  <c r="T18" i="1" s="1"/>
  <c r="T19" i="1" s="1"/>
  <c r="T20" i="1" s="1"/>
  <c r="T21" i="1" s="1"/>
  <c r="T22" i="1" s="1"/>
  <c r="U17" i="1" l="1"/>
  <c r="U15" i="1"/>
  <c r="U18" i="1"/>
  <c r="U16" i="1"/>
  <c r="U22" i="1"/>
  <c r="U21" i="1"/>
  <c r="U19" i="1"/>
</calcChain>
</file>

<file path=xl/sharedStrings.xml><?xml version="1.0" encoding="utf-8"?>
<sst xmlns="http://schemas.openxmlformats.org/spreadsheetml/2006/main" count="46" uniqueCount="45">
  <si>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</si>
  <si>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</si>
  <si>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</si>
  <si>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</si>
  <si>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</si>
  <si>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</si>
  <si>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</si>
  <si>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</si>
  <si>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</si>
  <si>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</si>
  <si>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</si>
  <si>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</si>
  <si>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</si>
  <si>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</si>
  <si>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</si>
  <si>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</si>
  <si>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</si>
  <si>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</si>
  <si>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</si>
  <si>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</si>
  <si>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</si>
  <si>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</si>
  <si>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</si>
  <si>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</si>
  <si>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</si>
  <si>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</si>
  <si>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</si>
  <si>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notas</t>
  </si>
  <si>
    <t>Fi</t>
  </si>
  <si>
    <t>fi</t>
  </si>
  <si>
    <t>fr%</t>
  </si>
  <si>
    <t>Fr%</t>
  </si>
  <si>
    <t>mediana</t>
  </si>
  <si>
    <t xml:space="preserve">moda </t>
  </si>
  <si>
    <t>media</t>
  </si>
  <si>
    <t>el 50% saco un 8</t>
  </si>
  <si>
    <t>la nota que mas se saco el curso fue 9</t>
  </si>
  <si>
    <t>el promedio de notas fue un 8</t>
  </si>
  <si>
    <t>hasta 75 personas tiene 2 hijos</t>
  </si>
  <si>
    <t>el 4 personas tiene 3 hijos</t>
  </si>
  <si>
    <t>un 31% tiene 1 hijo</t>
  </si>
  <si>
    <t>hasta un 94% tiene 3 hijos</t>
  </si>
  <si>
    <t xml:space="preserve"> en promedio cada familia tiene 1 hijo</t>
  </si>
  <si>
    <t xml:space="preserve"> el 50% tiene hasta 2 hijos</t>
  </si>
  <si>
    <t>la mayoria de las familias tienen 0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</si>
</sst>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6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5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3" xfId="0" applyBorder="1"/>
    <xf numFmtId="0" fontId="0" fillId="0" borderId="22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17" xfId="0" applyBorder="1"/>
    <xf numFmtId="0" fontId="0" fillId="0" borderId="20" xfId="0" applyFill="1" applyBorder="1"/>
    <xf numFmtId="0" fontId="0" fillId="0" borderId="17" xfId="0" applyFill="1" applyBorder="1"/>
    <xf numFmtId="0" fontId="0" fillId="0" borderId="17" xfId="0" applyFont="1" applyFill="1" applyBorder="1"/>
    <xf numFmtId="0" fontId="0" fillId="0" borderId="19" xfId="0" applyFont="1" applyBorder="1"/>
    <xf numFmtId="0" fontId="0" fillId="0" borderId="29" xfId="0" applyFill="1" applyBorder="1"/>
    <xf numFmtId="9" fontId="0" fillId="0" borderId="22" xfId="0" applyNumberFormat="1" applyBorder="1"/>
    <xf numFmtId="9" fontId="0" fillId="0" borderId="5" xfId="0" applyNumberFormat="1" applyBorder="1"/>
    <xf numFmtId="1" fontId="0" fillId="0" borderId="0" xfId="0" applyNumberFormat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9" fontId="8" fillId="2" borderId="0" xfId="0" applyNumberFormat="1" applyFont="1" applyFill="1" applyAlignment="1">
      <alignment horizontal="center" vertical="center" wrapText="1" readingOrder="1"/>
    </xf>
    <xf numFmtId="0" fontId="8" fillId="2" borderId="30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Y29"/>
  <sheetViews>
    <sheetView topLeftCell="A13" zoomScale="120" zoomScaleNormal="120" workbookViewId="0">
      <selection activeCell="J29" sqref="J29"/>
    </sheetView>
  </sheetViews>
  <sheetFormatPr baseColWidth="10" defaultRowHeight="15" x14ac:dyDescent="0.25"/>
  <cols>
    <col min="2" max="2" width="9" customWidth="1"/>
    <col min="4" max="20" width="3.7109375" customWidth="1"/>
    <col min="21" max="21" width="5.7109375" customWidth="1"/>
  </cols>
  <sheetData>
    <row r="5" spans="2:25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5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5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5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5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5" x14ac:dyDescent="0.25">
      <c r="C10" s="2"/>
      <c r="T10" s="2"/>
    </row>
    <row r="13" spans="2:25" ht="18.75" thickBot="1" x14ac:dyDescent="0.3">
      <c r="C13" s="12" t="s">
        <v>0</v>
      </c>
    </row>
    <row r="14" spans="2:25" ht="16.5" thickBot="1" x14ac:dyDescent="0.3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Q14" s="45" t="s">
        <v>27</v>
      </c>
      <c r="R14" s="46"/>
      <c r="S14" s="46" t="s">
        <v>29</v>
      </c>
      <c r="T14" s="46" t="s">
        <v>28</v>
      </c>
      <c r="U14" s="46" t="s">
        <v>30</v>
      </c>
      <c r="V14" s="46" t="s">
        <v>31</v>
      </c>
      <c r="W14" s="46"/>
      <c r="X14" s="46"/>
      <c r="Y14" s="47"/>
    </row>
    <row r="15" spans="2:25" ht="15.75" x14ac:dyDescent="0.25">
      <c r="B15" s="28">
        <v>2</v>
      </c>
      <c r="C15" s="36" t="s">
        <v>14</v>
      </c>
      <c r="D15" s="36"/>
      <c r="E15" s="36"/>
      <c r="F15" s="36"/>
      <c r="G15" s="32"/>
      <c r="Q15" s="48">
        <v>3</v>
      </c>
      <c r="R15" s="49"/>
      <c r="S15" s="43">
        <f>COUNTIF(tabla,Q15)</f>
        <v>1</v>
      </c>
      <c r="T15" s="44">
        <v>1</v>
      </c>
      <c r="U15" s="56">
        <f>S15/$S$23</f>
        <v>1.8518518518518517E-2</v>
      </c>
      <c r="V15" s="56">
        <f>T15/$S$23</f>
        <v>1.8518518518518517E-2</v>
      </c>
      <c r="W15" s="44"/>
      <c r="X15" s="44"/>
      <c r="Y15" s="44"/>
    </row>
    <row r="16" spans="2:25" ht="15.75" x14ac:dyDescent="0.25">
      <c r="B16" s="28">
        <v>3</v>
      </c>
      <c r="C16" s="37" t="s">
        <v>13</v>
      </c>
      <c r="D16" s="37"/>
      <c r="E16" s="37"/>
      <c r="F16" s="37"/>
      <c r="G16" s="33"/>
      <c r="Q16" s="50">
        <v>4</v>
      </c>
      <c r="R16" s="40"/>
      <c r="S16" s="43">
        <f>COUNTIF(tabla,Q16)</f>
        <v>2</v>
      </c>
      <c r="T16" s="39">
        <f>SUM(T15+S16)</f>
        <v>3</v>
      </c>
      <c r="U16" s="56">
        <f>S16/$S$23</f>
        <v>3.7037037037037035E-2</v>
      </c>
      <c r="V16" s="57">
        <f>V15+U16</f>
        <v>5.5555555555555552E-2</v>
      </c>
      <c r="W16" s="39"/>
      <c r="X16" s="39"/>
      <c r="Y16" s="39"/>
    </row>
    <row r="17" spans="2:25" ht="15.75" x14ac:dyDescent="0.25">
      <c r="B17" s="28">
        <v>4</v>
      </c>
      <c r="C17" s="36" t="s">
        <v>15</v>
      </c>
      <c r="D17" s="36"/>
      <c r="E17" s="36"/>
      <c r="F17" s="36"/>
      <c r="G17" s="36"/>
      <c r="Q17" s="50">
        <v>5</v>
      </c>
      <c r="R17" s="40"/>
      <c r="S17" s="43">
        <f>COUNTIF(tabla,Q17)</f>
        <v>6</v>
      </c>
      <c r="T17" s="39">
        <f t="shared" ref="T17:T22" si="2">SUM(T16+S17)</f>
        <v>9</v>
      </c>
      <c r="U17" s="56">
        <f>S17/$S$23</f>
        <v>0.1111111111111111</v>
      </c>
      <c r="V17" s="57">
        <f t="shared" ref="V17:V22" si="3">V16+U17</f>
        <v>0.16666666666666666</v>
      </c>
      <c r="W17" s="39"/>
      <c r="X17" s="39"/>
      <c r="Y17" s="39"/>
    </row>
    <row r="18" spans="2:25" ht="15.75" x14ac:dyDescent="0.25">
      <c r="B18" s="28">
        <v>5</v>
      </c>
      <c r="C18" s="36" t="s">
        <v>16</v>
      </c>
      <c r="D18" s="36"/>
      <c r="E18" s="36"/>
      <c r="F18" s="36"/>
      <c r="G18" s="36"/>
      <c r="Q18" s="50">
        <v>6</v>
      </c>
      <c r="R18" s="40"/>
      <c r="S18" s="43">
        <f>COUNTIF(tabla,Q18)</f>
        <v>2</v>
      </c>
      <c r="T18" s="39">
        <f t="shared" si="2"/>
        <v>11</v>
      </c>
      <c r="U18" s="56">
        <f>S18/$S$23</f>
        <v>3.7037037037037035E-2</v>
      </c>
      <c r="V18" s="57">
        <f t="shared" si="3"/>
        <v>0.20370370370370369</v>
      </c>
      <c r="W18" s="39"/>
      <c r="X18" s="39"/>
      <c r="Y18" s="39"/>
    </row>
    <row r="19" spans="2:25" ht="15.75" x14ac:dyDescent="0.25">
      <c r="B19" s="28">
        <v>6</v>
      </c>
      <c r="C19" s="36" t="s">
        <v>17</v>
      </c>
      <c r="D19" s="36"/>
      <c r="E19" s="36"/>
      <c r="F19" s="36"/>
      <c r="G19" s="36"/>
      <c r="Q19" s="41">
        <v>7</v>
      </c>
      <c r="R19" s="43"/>
      <c r="S19" s="43">
        <f>COUNTIF(tabla,Q19)</f>
        <v>11</v>
      </c>
      <c r="T19" s="39">
        <f t="shared" si="2"/>
        <v>22</v>
      </c>
      <c r="U19" s="56">
        <f>S19/$S$23</f>
        <v>0.20370370370370369</v>
      </c>
      <c r="V19" s="57">
        <f t="shared" si="3"/>
        <v>0.40740740740740738</v>
      </c>
      <c r="W19" s="39"/>
      <c r="X19" s="39"/>
      <c r="Y19" s="39"/>
    </row>
    <row r="20" spans="2:25" ht="15.75" x14ac:dyDescent="0.25">
      <c r="B20" s="28">
        <v>7</v>
      </c>
      <c r="C20" s="37" t="s">
        <v>18</v>
      </c>
      <c r="D20" s="37"/>
      <c r="E20" s="37"/>
      <c r="F20" s="37"/>
      <c r="G20" s="37"/>
      <c r="Q20" s="52">
        <v>8</v>
      </c>
      <c r="R20" s="40"/>
      <c r="S20" s="43">
        <f>COUNTIF(tabla,Q20)</f>
        <v>13</v>
      </c>
      <c r="T20" s="39">
        <f t="shared" si="2"/>
        <v>35</v>
      </c>
      <c r="U20" s="56">
        <f>S20/$S$23</f>
        <v>0.24074074074074073</v>
      </c>
      <c r="V20" s="57">
        <f t="shared" si="3"/>
        <v>0.64814814814814814</v>
      </c>
      <c r="W20" s="39"/>
      <c r="X20" s="39"/>
      <c r="Y20" s="39"/>
    </row>
    <row r="21" spans="2:25" ht="15.75" x14ac:dyDescent="0.25">
      <c r="B21" s="34">
        <v>8</v>
      </c>
      <c r="C21" s="38" t="s">
        <v>20</v>
      </c>
      <c r="D21" s="38"/>
      <c r="E21" s="38"/>
      <c r="F21" s="38"/>
      <c r="G21" s="38"/>
      <c r="H21" s="38"/>
      <c r="I21" s="38"/>
      <c r="Q21" s="53">
        <v>9</v>
      </c>
      <c r="R21" s="54"/>
      <c r="S21" s="43">
        <f>COUNTIF(tabla,Q21)</f>
        <v>13</v>
      </c>
      <c r="T21" s="39">
        <f t="shared" si="2"/>
        <v>48</v>
      </c>
      <c r="U21" s="56">
        <f>S21/$S$23</f>
        <v>0.24074074074074073</v>
      </c>
      <c r="V21" s="57">
        <f t="shared" si="3"/>
        <v>0.88888888888888884</v>
      </c>
      <c r="W21" s="39"/>
      <c r="X21" s="39"/>
      <c r="Y21" s="39"/>
    </row>
    <row r="22" spans="2:25" ht="35.1" customHeight="1" x14ac:dyDescent="0.25">
      <c r="C22" s="38"/>
      <c r="D22" s="38"/>
      <c r="E22" s="38"/>
      <c r="F22" s="38"/>
      <c r="G22" s="38"/>
      <c r="H22" s="38"/>
      <c r="I22" s="38"/>
      <c r="Q22" s="51">
        <v>10</v>
      </c>
      <c r="R22" s="42"/>
      <c r="S22" s="39">
        <f>COUNTIF(tabla,Q22)</f>
        <v>6</v>
      </c>
      <c r="T22" s="39">
        <f t="shared" si="2"/>
        <v>54</v>
      </c>
      <c r="U22" s="56">
        <f>S22/$S$23</f>
        <v>0.1111111111111111</v>
      </c>
      <c r="V22" s="57">
        <f t="shared" si="3"/>
        <v>1</v>
      </c>
      <c r="W22" s="39"/>
      <c r="X22" s="39"/>
      <c r="Y22" s="39"/>
    </row>
    <row r="23" spans="2:25" x14ac:dyDescent="0.25">
      <c r="S23" s="55">
        <f>SUM(S15:S22)</f>
        <v>54</v>
      </c>
    </row>
    <row r="27" spans="2:25" x14ac:dyDescent="0.25">
      <c r="G27" t="s">
        <v>32</v>
      </c>
      <c r="J27">
        <f>MEDIAN(tabla)</f>
        <v>8</v>
      </c>
      <c r="M27" t="s">
        <v>35</v>
      </c>
    </row>
    <row r="28" spans="2:25" x14ac:dyDescent="0.25">
      <c r="G28" t="s">
        <v>33</v>
      </c>
      <c r="J28">
        <f>MODE(tabla)</f>
        <v>9</v>
      </c>
      <c r="M28" t="s">
        <v>36</v>
      </c>
    </row>
    <row r="29" spans="2:25" x14ac:dyDescent="0.25">
      <c r="G29" t="s">
        <v>34</v>
      </c>
      <c r="J29" s="58">
        <f>AVERAGE(tabla)</f>
        <v>7.6111111111111107</v>
      </c>
      <c r="M29" t="s">
        <v>37</v>
      </c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1"/>
  <sheetViews>
    <sheetView tabSelected="1" topLeftCell="B19" zoomScale="150" workbookViewId="0">
      <selection activeCell="J25" sqref="J25"/>
    </sheetView>
  </sheetViews>
  <sheetFormatPr baseColWidth="10" defaultRowHeight="15" x14ac:dyDescent="0.25"/>
  <cols>
    <col min="9" max="9" width="11.85546875" bestFit="1" customWidth="1"/>
  </cols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 x14ac:dyDescent="0.3">
      <c r="C8" s="14">
        <v>0</v>
      </c>
      <c r="D8" s="14">
        <v>30</v>
      </c>
      <c r="E8" s="15">
        <v>30</v>
      </c>
      <c r="F8" s="59">
        <f>D8/$D$14</f>
        <v>0.375</v>
      </c>
      <c r="G8" s="59">
        <f>E8/$D$14</f>
        <v>0.375</v>
      </c>
      <c r="H8" s="16">
        <f>C8*D8</f>
        <v>0</v>
      </c>
    </row>
    <row r="9" spans="3:9" ht="18.75" thickBot="1" x14ac:dyDescent="0.3">
      <c r="C9" s="17">
        <v>1</v>
      </c>
      <c r="D9" s="17">
        <v>25</v>
      </c>
      <c r="E9" s="18">
        <f>E8+D9</f>
        <v>55</v>
      </c>
      <c r="F9" s="59">
        <f t="shared" ref="F9:F13" si="0">D9/$D$14</f>
        <v>0.3125</v>
      </c>
      <c r="G9" s="60">
        <f>G8+F9</f>
        <v>0.6875</v>
      </c>
      <c r="H9" s="16">
        <f t="shared" ref="H9:H13" si="1">C9*D9</f>
        <v>25</v>
      </c>
    </row>
    <row r="10" spans="3:9" ht="18.75" thickBot="1" x14ac:dyDescent="0.3">
      <c r="C10" s="17">
        <v>2</v>
      </c>
      <c r="D10" s="17">
        <v>20</v>
      </c>
      <c r="E10" s="18">
        <f t="shared" ref="E10:E13" si="2">E9+D10</f>
        <v>75</v>
      </c>
      <c r="F10" s="59">
        <f t="shared" si="0"/>
        <v>0.25</v>
      </c>
      <c r="G10" s="60">
        <f t="shared" ref="G10:G13" si="3">G9+F10</f>
        <v>0.9375</v>
      </c>
      <c r="H10" s="16">
        <f t="shared" si="1"/>
        <v>40</v>
      </c>
    </row>
    <row r="11" spans="3:9" ht="18.75" thickBot="1" x14ac:dyDescent="0.3">
      <c r="C11" s="17">
        <v>3</v>
      </c>
      <c r="D11" s="17">
        <v>4</v>
      </c>
      <c r="E11" s="18">
        <f t="shared" si="2"/>
        <v>79</v>
      </c>
      <c r="F11" s="59">
        <f t="shared" si="0"/>
        <v>0.05</v>
      </c>
      <c r="G11" s="60">
        <f t="shared" si="3"/>
        <v>0.98750000000000004</v>
      </c>
      <c r="H11" s="16">
        <f t="shared" si="1"/>
        <v>12</v>
      </c>
    </row>
    <row r="12" spans="3:9" ht="18.75" thickBot="1" x14ac:dyDescent="0.3">
      <c r="C12" s="19">
        <v>4</v>
      </c>
      <c r="D12" s="19">
        <v>1</v>
      </c>
      <c r="E12" s="18">
        <f t="shared" si="2"/>
        <v>80</v>
      </c>
      <c r="F12" s="59">
        <f t="shared" si="0"/>
        <v>1.2500000000000001E-2</v>
      </c>
      <c r="G12" s="60">
        <f t="shared" si="3"/>
        <v>1</v>
      </c>
      <c r="H12" s="16">
        <f t="shared" si="1"/>
        <v>4</v>
      </c>
    </row>
    <row r="13" spans="3:9" ht="18.75" thickBot="1" x14ac:dyDescent="0.3">
      <c r="C13" s="20">
        <v>5</v>
      </c>
      <c r="D13" s="20">
        <v>0</v>
      </c>
      <c r="E13" s="18">
        <f t="shared" si="2"/>
        <v>80</v>
      </c>
      <c r="F13" s="59">
        <f t="shared" si="0"/>
        <v>0</v>
      </c>
      <c r="G13" s="60">
        <f t="shared" si="3"/>
        <v>1</v>
      </c>
      <c r="H13" s="16">
        <f t="shared" si="1"/>
        <v>0</v>
      </c>
      <c r="I13" s="2"/>
    </row>
    <row r="14" spans="3:9" ht="18.75" thickBot="1" x14ac:dyDescent="0.3">
      <c r="C14" s="21" t="s">
        <v>12</v>
      </c>
      <c r="D14" s="22">
        <f>SUM(D8:D13)</f>
        <v>80</v>
      </c>
      <c r="E14" s="23"/>
      <c r="F14" s="61">
        <f>SUM(F8:F13)</f>
        <v>1</v>
      </c>
      <c r="G14" s="23"/>
      <c r="H14" s="62">
        <f>SUM(H8:H13)</f>
        <v>81</v>
      </c>
      <c r="I14" s="2"/>
    </row>
    <row r="15" spans="3:9" ht="18" x14ac:dyDescent="0.25">
      <c r="C15" s="21"/>
      <c r="D15" s="21"/>
      <c r="E15" s="23"/>
      <c r="F15" s="23"/>
      <c r="G15" s="23"/>
      <c r="I15" s="2"/>
    </row>
    <row r="16" spans="3:9" x14ac:dyDescent="0.25">
      <c r="D16" s="24"/>
    </row>
    <row r="17" spans="2:9" ht="18" x14ac:dyDescent="0.25">
      <c r="C17" s="12" t="s">
        <v>0</v>
      </c>
    </row>
    <row r="18" spans="2:9" ht="18" x14ac:dyDescent="0.25">
      <c r="B18" s="35">
        <v>1</v>
      </c>
      <c r="C18" s="26" t="s">
        <v>6</v>
      </c>
      <c r="D18" s="2"/>
      <c r="E18" s="2"/>
      <c r="F18" s="2"/>
      <c r="G18" s="2"/>
      <c r="H18" s="27"/>
    </row>
    <row r="19" spans="2:9" ht="18" x14ac:dyDescent="0.25">
      <c r="B19" s="35"/>
      <c r="C19" s="26"/>
      <c r="D19" s="2"/>
      <c r="E19" s="2"/>
      <c r="F19" s="2"/>
      <c r="G19" s="2"/>
      <c r="H19" s="27"/>
    </row>
    <row r="20" spans="2:9" ht="21" x14ac:dyDescent="0.35">
      <c r="B20" s="35">
        <v>2</v>
      </c>
      <c r="C20" s="25" t="s">
        <v>22</v>
      </c>
      <c r="E20" t="s">
        <v>39</v>
      </c>
      <c r="H20" s="58">
        <f>H14/D14</f>
        <v>1.0125</v>
      </c>
      <c r="I20" t="s">
        <v>42</v>
      </c>
    </row>
    <row r="21" spans="2:9" ht="18" x14ac:dyDescent="0.25">
      <c r="B21" s="35">
        <v>3</v>
      </c>
      <c r="C21" s="25" t="s">
        <v>23</v>
      </c>
      <c r="E21" t="s">
        <v>38</v>
      </c>
      <c r="H21" s="58">
        <f>MEDIAN(tablaa)</f>
        <v>1.5</v>
      </c>
      <c r="I21" t="s">
        <v>43</v>
      </c>
    </row>
    <row r="22" spans="2:9" ht="21" x14ac:dyDescent="0.35">
      <c r="B22" s="35">
        <v>4</v>
      </c>
      <c r="C22" s="25" t="s">
        <v>24</v>
      </c>
      <c r="E22" t="s">
        <v>40</v>
      </c>
      <c r="H22">
        <f>MODE(tablaa)</f>
        <v>0</v>
      </c>
      <c r="I22" t="s">
        <v>44</v>
      </c>
    </row>
    <row r="23" spans="2:9" ht="21" x14ac:dyDescent="0.35">
      <c r="B23" s="35">
        <v>5</v>
      </c>
      <c r="C23" s="25" t="s">
        <v>25</v>
      </c>
      <c r="E23" t="s">
        <v>41</v>
      </c>
    </row>
    <row r="24" spans="2:9" ht="18" x14ac:dyDescent="0.25">
      <c r="B24" s="35"/>
      <c r="C24" s="25"/>
    </row>
    <row r="25" spans="2:9" ht="18" x14ac:dyDescent="0.25">
      <c r="B25" s="35">
        <v>6</v>
      </c>
      <c r="C25" s="25" t="s">
        <v>7</v>
      </c>
    </row>
    <row r="26" spans="2:9" ht="18" x14ac:dyDescent="0.25">
      <c r="B26" s="35"/>
      <c r="C26" s="25"/>
    </row>
    <row r="27" spans="2:9" ht="18" x14ac:dyDescent="0.25">
      <c r="B27" s="35">
        <v>7</v>
      </c>
      <c r="C27" s="25" t="s">
        <v>8</v>
      </c>
    </row>
    <row r="28" spans="2:9" ht="18" x14ac:dyDescent="0.25">
      <c r="B28" s="35"/>
      <c r="C28" s="25"/>
    </row>
    <row r="29" spans="2:9" ht="18" x14ac:dyDescent="0.25">
      <c r="B29" s="35">
        <v>8</v>
      </c>
      <c r="C29" s="25" t="s">
        <v>9</v>
      </c>
    </row>
    <row r="30" spans="2:9" ht="18" x14ac:dyDescent="0.25">
      <c r="B30" s="35"/>
      <c r="C30" s="25"/>
    </row>
    <row r="31" spans="2:9" ht="18" x14ac:dyDescent="0.25">
      <c r="B31" s="35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tabla</vt:lpstr>
      <vt:lpstr>tablaa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 de Sistema</cp:lastModifiedBy>
  <dcterms:created xsi:type="dcterms:W3CDTF">2022-05-09T04:31:12Z</dcterms:created>
  <dcterms:modified xsi:type="dcterms:W3CDTF">2025-05-19T14:48:15Z</dcterms:modified>
</cp:coreProperties>
</file>