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2" i="2"/>
  <c r="E21"/>
  <c r="H22" i="1"/>
  <c r="H21"/>
  <c r="H20"/>
  <c r="F9" i="2"/>
  <c r="F10"/>
  <c r="F11" s="1"/>
  <c r="F8"/>
  <c r="F7"/>
  <c r="E8"/>
  <c r="E9"/>
  <c r="E10"/>
  <c r="E11"/>
  <c r="E7"/>
  <c r="D9"/>
  <c r="D10"/>
  <c r="D11" s="1"/>
  <c r="D8"/>
  <c r="D7"/>
  <c r="J28" i="1"/>
  <c r="J29"/>
  <c r="J30"/>
  <c r="J31"/>
  <c r="J32"/>
  <c r="J27"/>
  <c r="I27"/>
  <c r="K28" l="1"/>
  <c r="K29" s="1"/>
  <c r="K30" s="1"/>
  <c r="K31" s="1"/>
  <c r="K32" s="1"/>
  <c r="K27"/>
  <c r="J33"/>
  <c r="L30" s="1"/>
  <c r="L28" l="1"/>
  <c r="L32"/>
  <c r="L29"/>
  <c r="L31"/>
  <c r="L27"/>
  <c r="M27" s="1"/>
  <c r="M29" l="1"/>
  <c r="M30" s="1"/>
  <c r="M31" s="1"/>
  <c r="M32" s="1"/>
  <c r="M28"/>
</calcChain>
</file>

<file path=xl/sharedStrings.xml><?xml version="1.0" encoding="utf-8"?>
<sst xmlns="http://schemas.openxmlformats.org/spreadsheetml/2006/main" count="50" uniqueCount="49">
  <si>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</si>
  <si>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</si>
  <si>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</si>
  <si>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</si>
  <si>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</si>
  <si>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</si>
  <si>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</si>
  <si>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</si>
  <si>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</si>
  <si>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</si>
  <si>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</si>
  <si>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</si>
  <si>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</si>
  <si>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</si>
  <si>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</si>
  <si>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</si>
  <si>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</si>
  <si>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</si>
  <si>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</si>
  <si>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</si>
  <si>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</si>
  <si>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</si>
  <si>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</si>
  <si>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</si>
  <si>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</si>
  <si>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</si>
  <si>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</si>
  <si>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</si>
  <si>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</si>
  <si>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</si>
  <si>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</si>
  <si>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</si>
  <si>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</si>
  <si>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</si>
  <si>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N°</t>
  </si>
  <si>
    <t>6 empleados fabricaron 5 piezas</t>
  </si>
  <si>
    <t>28 empleados fabricaron a lo más 6 piezas</t>
  </si>
  <si>
    <t>El 13% de los empleados fabricó 5 piezas</t>
  </si>
  <si>
    <t>El 58% de los empleados fabricó a lo más 6 piezas</t>
  </si>
  <si>
    <t>La mitad de los trabajadores fabrica a lo más 6 piezas</t>
  </si>
  <si>
    <t>La mayoria de los trabajadores fabrican 4 piezas</t>
  </si>
  <si>
    <t>En promedio, los trabajadores fabrican 6 piezas</t>
  </si>
  <si>
    <t xml:space="preserve">5 familias tienen 3 hijos </t>
  </si>
  <si>
    <t xml:space="preserve">42 familias tiene como máximo 2 hijos </t>
  </si>
  <si>
    <t>El 28% de las familias tiene 1 hijo</t>
  </si>
  <si>
    <t>El 84% de las familias tiene a lo más 2 hijos</t>
  </si>
  <si>
    <t>En promedio, las familias tienen 2 hijos</t>
  </si>
  <si>
    <t>La mayoria de las familias tienen 2 hijos</t>
  </si>
  <si>
    <t>La mitad de los trabajadores tiene a lo menos 2 hijos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</si>
</sst>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4" borderId="1" xfId="0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0" fillId="6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  <xf numFmtId="9" fontId="0" fillId="9" borderId="1" xfId="1" applyFont="1" applyFill="1" applyBorder="1" applyAlignment="1">
      <alignment horizontal="center" vertical="center"/>
    </xf>
    <xf numFmtId="9" fontId="0" fillId="7" borderId="1" xfId="1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9" borderId="0" xfId="0" applyFill="1" applyAlignment="1">
      <alignment horizont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6" fillId="8" borderId="0" xfId="0" applyFont="1" applyFill="1" applyAlignment="1">
      <alignment horizontal="center"/>
    </xf>
    <xf numFmtId="0" fontId="3" fillId="8" borderId="5" xfId="0" applyFont="1" applyFill="1" applyBorder="1" applyAlignment="1">
      <alignment horizontal="center" vertical="center" wrapText="1" readingOrder="1"/>
    </xf>
    <xf numFmtId="0" fontId="10" fillId="6" borderId="5" xfId="0" applyFont="1" applyFill="1" applyBorder="1" applyAlignment="1">
      <alignment horizontal="center" vertical="center" wrapText="1" readingOrder="1"/>
    </xf>
    <xf numFmtId="0" fontId="6" fillId="6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9" fontId="10" fillId="7" borderId="3" xfId="1" applyFont="1" applyFill="1" applyBorder="1" applyAlignment="1">
      <alignment horizontal="center" vertical="center" wrapText="1" readingOrder="1"/>
    </xf>
    <xf numFmtId="9" fontId="10" fillId="9" borderId="6" xfId="0" applyNumberFormat="1" applyFont="1" applyFill="1" applyBorder="1" applyAlignment="1">
      <alignment horizontal="center" vertical="center" wrapText="1" readingOrder="1"/>
    </xf>
    <xf numFmtId="0" fontId="6" fillId="9" borderId="0" xfId="0" applyFont="1" applyFill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3"/>
  <sheetViews>
    <sheetView topLeftCell="D14" zoomScale="137" workbookViewId="0">
      <selection activeCell="I22" sqref="I22:L22"/>
    </sheetView>
  </sheetViews>
  <sheetFormatPr baseColWidth="10" defaultRowHeight="15.75"/>
  <cols>
    <col min="10" max="10" width="11" customWidth="1"/>
    <col min="12" max="12" width="11.7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6"/>
      <c r="F16" s="7"/>
      <c r="H16" s="37" t="s">
        <v>35</v>
      </c>
      <c r="I16" s="37"/>
      <c r="J16" s="37"/>
    </row>
    <row r="17" spans="2:13" ht="18.75">
      <c r="B17" s="4">
        <v>3</v>
      </c>
      <c r="C17" s="5" t="s">
        <v>7</v>
      </c>
      <c r="D17" s="6"/>
      <c r="E17" s="6"/>
      <c r="F17" s="7"/>
      <c r="H17" s="39" t="s">
        <v>36</v>
      </c>
      <c r="I17" s="39"/>
      <c r="J17" s="39"/>
      <c r="K17" s="39"/>
    </row>
    <row r="18" spans="2:13" ht="21">
      <c r="B18" s="4">
        <v>4</v>
      </c>
      <c r="C18" s="5" t="s">
        <v>8</v>
      </c>
      <c r="D18" s="6"/>
      <c r="E18" s="6"/>
      <c r="F18" s="7"/>
      <c r="H18" s="42" t="s">
        <v>37</v>
      </c>
      <c r="I18" s="42"/>
      <c r="J18" s="42"/>
      <c r="K18" s="42"/>
    </row>
    <row r="19" spans="2:13" ht="21">
      <c r="B19" s="4">
        <v>5</v>
      </c>
      <c r="C19" s="5" t="s">
        <v>9</v>
      </c>
      <c r="D19" s="6"/>
      <c r="E19" s="6"/>
      <c r="F19" s="7"/>
      <c r="H19" s="43" t="s">
        <v>38</v>
      </c>
      <c r="I19" s="43"/>
      <c r="J19" s="43"/>
      <c r="K19" s="43"/>
    </row>
    <row r="20" spans="2:13" ht="18.75">
      <c r="B20" s="4">
        <v>6</v>
      </c>
      <c r="C20" s="6" t="s">
        <v>4</v>
      </c>
      <c r="D20" s="6"/>
      <c r="E20" s="6"/>
      <c r="F20" s="7"/>
      <c r="H20" s="28">
        <f>MEDIAN(tabla)</f>
        <v>6</v>
      </c>
      <c r="I20" s="38" t="s">
        <v>39</v>
      </c>
      <c r="J20" s="38"/>
      <c r="K20" s="38"/>
      <c r="L20" s="38"/>
    </row>
    <row r="21" spans="2:13" ht="18.75">
      <c r="B21" s="4">
        <v>7</v>
      </c>
      <c r="C21" s="6" t="s">
        <v>5</v>
      </c>
      <c r="D21" s="6"/>
      <c r="E21" s="6"/>
      <c r="F21" s="7"/>
      <c r="H21" s="28">
        <f>MODE(tabla)</f>
        <v>4</v>
      </c>
      <c r="I21" s="38" t="s">
        <v>40</v>
      </c>
      <c r="J21" s="38"/>
      <c r="K21" s="38"/>
      <c r="L21" s="38"/>
    </row>
    <row r="22" spans="2:13" ht="18.75">
      <c r="B22" s="4">
        <v>8</v>
      </c>
      <c r="C22" s="5" t="s">
        <v>3</v>
      </c>
      <c r="D22" s="7"/>
      <c r="E22" s="7"/>
      <c r="F22" s="7"/>
      <c r="H22" s="44">
        <f>AVERAGE(tabla)</f>
        <v>6.208333333333333</v>
      </c>
      <c r="I22" s="38" t="s">
        <v>41</v>
      </c>
      <c r="J22" s="38"/>
      <c r="K22" s="38"/>
      <c r="L22" s="38"/>
    </row>
    <row r="23" spans="2:13" ht="18.75">
      <c r="C23" s="7"/>
      <c r="D23" s="7"/>
      <c r="E23" s="7"/>
      <c r="F23" s="7"/>
    </row>
    <row r="25" spans="2:13" ht="51" customHeight="1">
      <c r="I25" s="25" t="s">
        <v>29</v>
      </c>
      <c r="J25" s="25" t="s">
        <v>30</v>
      </c>
      <c r="K25" s="25" t="s">
        <v>31</v>
      </c>
      <c r="L25" s="25" t="s">
        <v>32</v>
      </c>
      <c r="M25" s="25" t="s">
        <v>33</v>
      </c>
    </row>
    <row r="26" spans="2:13">
      <c r="I26" s="26" t="s">
        <v>24</v>
      </c>
      <c r="J26" s="26" t="s">
        <v>25</v>
      </c>
      <c r="K26" s="26" t="s">
        <v>26</v>
      </c>
      <c r="L26" s="26" t="s">
        <v>27</v>
      </c>
      <c r="M26" s="26" t="s">
        <v>28</v>
      </c>
    </row>
    <row r="27" spans="2:13">
      <c r="I27" s="27">
        <f>MIN(D8:S10)</f>
        <v>4</v>
      </c>
      <c r="J27" s="29">
        <f>COUNTIF(tabla,I27)</f>
        <v>12</v>
      </c>
      <c r="K27" s="29">
        <f>J27</f>
        <v>12</v>
      </c>
      <c r="L27" s="31">
        <f>J27/$J$33</f>
        <v>0.25</v>
      </c>
      <c r="M27" s="31">
        <f>L27</f>
        <v>0.25</v>
      </c>
    </row>
    <row r="28" spans="2:13">
      <c r="I28" s="27">
        <v>5</v>
      </c>
      <c r="J28" s="36">
        <f>COUNTIF(tabla,I28)</f>
        <v>6</v>
      </c>
      <c r="K28" s="29">
        <f>J28+K27</f>
        <v>18</v>
      </c>
      <c r="L28" s="41">
        <f>J28/$J$33</f>
        <v>0.125</v>
      </c>
      <c r="M28" s="31">
        <f>L28+M27</f>
        <v>0.375</v>
      </c>
    </row>
    <row r="29" spans="2:13">
      <c r="I29" s="27">
        <v>6</v>
      </c>
      <c r="J29" s="29">
        <f>COUNTIF(tabla,I29)</f>
        <v>10</v>
      </c>
      <c r="K29" s="35">
        <f>J29+K28</f>
        <v>28</v>
      </c>
      <c r="L29" s="31">
        <f t="shared" ref="L28:L32" si="0">J29/$J$33</f>
        <v>0.20833333333333334</v>
      </c>
      <c r="M29" s="40">
        <f t="shared" ref="M29:M32" si="1">L29+M28</f>
        <v>0.58333333333333337</v>
      </c>
    </row>
    <row r="30" spans="2:13">
      <c r="I30" s="27">
        <v>7</v>
      </c>
      <c r="J30" s="29">
        <f>COUNTIF(tabla,I30)</f>
        <v>8</v>
      </c>
      <c r="K30" s="29">
        <f t="shared" ref="K29:K32" si="2">J30+K29</f>
        <v>36</v>
      </c>
      <c r="L30" s="31">
        <f t="shared" si="0"/>
        <v>0.16666666666666666</v>
      </c>
      <c r="M30" s="31">
        <f t="shared" si="1"/>
        <v>0.75</v>
      </c>
    </row>
    <row r="31" spans="2:13">
      <c r="I31" s="27">
        <v>8</v>
      </c>
      <c r="J31" s="29">
        <f>COUNTIF(tabla,I31)</f>
        <v>4</v>
      </c>
      <c r="K31" s="29">
        <f t="shared" si="2"/>
        <v>40</v>
      </c>
      <c r="L31" s="31">
        <f t="shared" si="0"/>
        <v>8.3333333333333329E-2</v>
      </c>
      <c r="M31" s="31">
        <f t="shared" si="1"/>
        <v>0.83333333333333337</v>
      </c>
    </row>
    <row r="32" spans="2:13">
      <c r="I32" s="27">
        <v>9</v>
      </c>
      <c r="J32" s="29">
        <f>COUNTIF(tabla,I32)</f>
        <v>8</v>
      </c>
      <c r="K32" s="30">
        <f t="shared" si="2"/>
        <v>48</v>
      </c>
      <c r="L32" s="31">
        <f t="shared" si="0"/>
        <v>0.16666666666666666</v>
      </c>
      <c r="M32" s="31">
        <f t="shared" si="1"/>
        <v>1</v>
      </c>
    </row>
    <row r="33" spans="9:13">
      <c r="I33" s="30" t="s">
        <v>34</v>
      </c>
      <c r="J33" s="30">
        <f>SUM(J27:J32)</f>
        <v>48</v>
      </c>
      <c r="K33" s="29"/>
      <c r="L33" s="29"/>
      <c r="M33" s="29"/>
    </row>
  </sheetData>
  <mergeCells count="7">
    <mergeCell ref="I22:L22"/>
    <mergeCell ref="H16:J16"/>
    <mergeCell ref="H17:K17"/>
    <mergeCell ref="H18:K18"/>
    <mergeCell ref="H19:K19"/>
    <mergeCell ref="I20:L20"/>
    <mergeCell ref="I21:L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3" zoomScale="140" workbookViewId="0">
      <selection activeCell="H10" sqref="H10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12">
        <f>C7</f>
        <v>8</v>
      </c>
      <c r="E7" s="32">
        <f>C7/D$11</f>
        <v>0.16</v>
      </c>
      <c r="F7" s="33">
        <f>E7</f>
        <v>0.16</v>
      </c>
    </row>
    <row r="8" spans="1:9" ht="18.75" thickBot="1">
      <c r="B8" s="13">
        <v>1</v>
      </c>
      <c r="C8" s="13">
        <v>14</v>
      </c>
      <c r="D8" s="14">
        <f>C8+D7</f>
        <v>22</v>
      </c>
      <c r="E8" s="51">
        <f t="shared" ref="E8:E11" si="0">C8/D$11</f>
        <v>0.28000000000000003</v>
      </c>
      <c r="F8" s="34">
        <f>E8+F7</f>
        <v>0.44000000000000006</v>
      </c>
    </row>
    <row r="9" spans="1:9" ht="18.75" thickBot="1">
      <c r="B9" s="13">
        <v>2</v>
      </c>
      <c r="C9" s="13">
        <v>20</v>
      </c>
      <c r="D9" s="48">
        <f t="shared" ref="D9:D11" si="1">C9+D8</f>
        <v>42</v>
      </c>
      <c r="E9" s="32">
        <f t="shared" si="0"/>
        <v>0.4</v>
      </c>
      <c r="F9" s="52">
        <f t="shared" ref="F9:F11" si="2">E9+F8</f>
        <v>0.84000000000000008</v>
      </c>
    </row>
    <row r="10" spans="1:9" ht="18.75" thickBot="1">
      <c r="B10" s="13">
        <v>3</v>
      </c>
      <c r="C10" s="47">
        <v>5</v>
      </c>
      <c r="D10" s="14">
        <f t="shared" si="1"/>
        <v>47</v>
      </c>
      <c r="E10" s="32">
        <f t="shared" si="0"/>
        <v>0.1</v>
      </c>
      <c r="F10" s="34">
        <f t="shared" si="2"/>
        <v>0.94000000000000006</v>
      </c>
    </row>
    <row r="11" spans="1:9" ht="18.75" thickBot="1">
      <c r="B11" s="15">
        <v>4</v>
      </c>
      <c r="C11" s="15">
        <v>3</v>
      </c>
      <c r="D11" s="14">
        <f t="shared" si="1"/>
        <v>50</v>
      </c>
      <c r="E11" s="32">
        <f t="shared" si="0"/>
        <v>0.06</v>
      </c>
      <c r="F11" s="34">
        <f t="shared" si="2"/>
        <v>1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46" t="s">
        <v>42</v>
      </c>
      <c r="E17" s="46"/>
      <c r="F17" s="46"/>
      <c r="G17" s="46"/>
      <c r="H17" s="7"/>
      <c r="I17" s="7"/>
    </row>
    <row r="18" spans="1:9" ht="18.75">
      <c r="A18" s="21">
        <v>3</v>
      </c>
      <c r="B18" s="6" t="s">
        <v>16</v>
      </c>
      <c r="C18" s="7"/>
      <c r="D18" s="49" t="s">
        <v>43</v>
      </c>
      <c r="E18" s="49"/>
      <c r="F18" s="49"/>
      <c r="G18" s="49"/>
      <c r="H18" s="7"/>
      <c r="I18" s="7"/>
    </row>
    <row r="19" spans="1:9" ht="21">
      <c r="A19" s="21">
        <v>4</v>
      </c>
      <c r="B19" s="6" t="s">
        <v>17</v>
      </c>
      <c r="C19" s="7"/>
      <c r="D19" s="50" t="s">
        <v>44</v>
      </c>
      <c r="E19" s="50"/>
      <c r="F19" s="50"/>
      <c r="G19" s="50"/>
      <c r="H19" s="7"/>
      <c r="I19" s="7"/>
    </row>
    <row r="20" spans="1:9" ht="21">
      <c r="A20" s="21">
        <v>5</v>
      </c>
      <c r="B20" s="6" t="s">
        <v>18</v>
      </c>
      <c r="C20" s="7"/>
      <c r="D20" s="53" t="s">
        <v>45</v>
      </c>
      <c r="E20" s="53"/>
      <c r="F20" s="53"/>
      <c r="G20" s="53"/>
      <c r="H20" s="7"/>
      <c r="I20" s="7"/>
    </row>
    <row r="21" spans="1:9" ht="18.75">
      <c r="A21" s="21">
        <v>6</v>
      </c>
      <c r="B21" s="6" t="s">
        <v>19</v>
      </c>
      <c r="E21" s="45">
        <f>(B7*C7+B8*C8+B9*C9+B10*C10+B11*C11)/D11</f>
        <v>1.62</v>
      </c>
      <c r="F21" s="38" t="s">
        <v>46</v>
      </c>
      <c r="G21" s="38"/>
      <c r="H21" s="38"/>
      <c r="I21" s="38"/>
    </row>
    <row r="22" spans="1:9" ht="18.75">
      <c r="A22" s="21">
        <v>7</v>
      </c>
      <c r="B22" s="6" t="s">
        <v>20</v>
      </c>
      <c r="E22" s="28">
        <v>2</v>
      </c>
      <c r="F22" s="38" t="s">
        <v>47</v>
      </c>
      <c r="G22" s="38"/>
      <c r="H22" s="38"/>
      <c r="I22" s="38"/>
    </row>
    <row r="23" spans="1:9" ht="18.75">
      <c r="A23" s="21">
        <v>8</v>
      </c>
      <c r="B23" s="6" t="s">
        <v>21</v>
      </c>
      <c r="E23" s="28">
        <v>2</v>
      </c>
      <c r="F23" s="38" t="s">
        <v>48</v>
      </c>
      <c r="G23" s="38"/>
      <c r="H23" s="38"/>
      <c r="I23" s="38"/>
    </row>
  </sheetData>
  <mergeCells count="7">
    <mergeCell ref="D18:G18"/>
    <mergeCell ref="D19:G19"/>
    <mergeCell ref="D17:G17"/>
    <mergeCell ref="D20:G20"/>
    <mergeCell ref="F21:I21"/>
    <mergeCell ref="F22:I22"/>
    <mergeCell ref="F23:I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2022-05-02T15:27:23Z</dcterms:modified>
</cp:coreProperties>
</file>