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2"/>
  <c r="H23"/>
  <c r="H22"/>
  <c r="I16" i="1"/>
  <c r="J7" i="2"/>
  <c r="E7"/>
  <c r="E6"/>
  <c r="J6" s="1"/>
  <c r="G7"/>
  <c r="G8" s="1"/>
  <c r="G9" s="1"/>
  <c r="G10" s="1"/>
  <c r="G11" s="1"/>
  <c r="G12" s="1"/>
  <c r="G13" s="1"/>
  <c r="G14" s="1"/>
  <c r="G15" s="1"/>
  <c r="G6"/>
  <c r="I18" i="1"/>
  <c r="I17"/>
  <c r="K7"/>
  <c r="K8"/>
  <c r="K11"/>
  <c r="K12"/>
  <c r="H7"/>
  <c r="H8" s="1"/>
  <c r="H9" s="1"/>
  <c r="H10" s="1"/>
  <c r="H11" s="1"/>
  <c r="H12" s="1"/>
  <c r="H6"/>
  <c r="F7"/>
  <c r="F8"/>
  <c r="F9"/>
  <c r="K9" s="1"/>
  <c r="F10"/>
  <c r="K10" s="1"/>
  <c r="F11"/>
  <c r="F12"/>
  <c r="F6"/>
  <c r="K6" s="1"/>
  <c r="H10" i="2" l="1"/>
  <c r="H14"/>
  <c r="H9"/>
  <c r="H13"/>
  <c r="H12"/>
  <c r="H6"/>
  <c r="I6" s="1"/>
  <c r="H7"/>
  <c r="H11"/>
  <c r="H15"/>
  <c r="H8"/>
  <c r="I11" i="1"/>
  <c r="I6"/>
  <c r="J6" s="1"/>
  <c r="J7" s="1"/>
  <c r="I10"/>
  <c r="I9"/>
  <c r="I8"/>
  <c r="I12"/>
  <c r="I7"/>
  <c r="K13"/>
  <c r="F16" i="2"/>
  <c r="C8"/>
  <c r="D8" l="1"/>
  <c r="E8" s="1"/>
  <c r="J8" s="1"/>
  <c r="I7"/>
  <c r="I8" s="1"/>
  <c r="I9" s="1"/>
  <c r="I10" s="1"/>
  <c r="I11" s="1"/>
  <c r="I12" s="1"/>
  <c r="I13" s="1"/>
  <c r="I14" s="1"/>
  <c r="I15" s="1"/>
  <c r="J8" i="1"/>
  <c r="J9" s="1"/>
  <c r="J10" s="1"/>
  <c r="J11" s="1"/>
  <c r="J12" s="1"/>
  <c r="C9" i="2" l="1"/>
  <c r="E9" l="1"/>
  <c r="J9" s="1"/>
  <c r="D9"/>
  <c r="C10" s="1"/>
  <c r="D10" s="1"/>
  <c r="C11" l="1"/>
  <c r="D11" s="1"/>
  <c r="E10"/>
  <c r="J10" s="1"/>
  <c r="C12" l="1"/>
  <c r="D12" s="1"/>
  <c r="E11"/>
  <c r="J11" s="1"/>
  <c r="C13" l="1"/>
  <c r="D13" s="1"/>
  <c r="C14" s="1"/>
  <c r="E12"/>
  <c r="J12" s="1"/>
  <c r="D14" l="1"/>
  <c r="C15" s="1"/>
  <c r="E13"/>
  <c r="J13" s="1"/>
  <c r="D15" l="1"/>
  <c r="E15" s="1"/>
  <c r="J15" s="1"/>
  <c r="J16" s="1"/>
  <c r="E14"/>
  <c r="J14" s="1"/>
</calcChain>
</file>

<file path=xl/sharedStrings.xml><?xml version="1.0" encoding="utf-8"?>
<sst xmlns="http://schemas.openxmlformats.org/spreadsheetml/2006/main" count="41" uniqueCount="31">
  <si>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</si>
  <si>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</si>
  <si>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</si>
  <si>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</si>
  <si>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</si>
  <si>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</si>
  <si>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</si>
  <si>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</si>
  <si>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</si>
  <si>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</si>
  <si>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</si>
  <si>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</si>
  <si>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</si>
  <si>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</si>
  <si>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</si>
  <si>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</si>
  <si>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 xml:space="preserve">Frecuancia Absoluta, cuantos hay en el intervalo </t>
  </si>
  <si>
    <t>Frecuencia acumulado, sumado</t>
  </si>
  <si>
    <t>Mo</t>
  </si>
  <si>
    <t>Md / Primedio</t>
  </si>
  <si>
    <t>Me</t>
  </si>
  <si>
    <t>Se fija en el total Frecuencia relativa</t>
  </si>
  <si>
    <t>variable continuia  curso en algebra</t>
  </si>
  <si>
    <t>Frecuencia relativa acumulada porcentual</t>
  </si>
  <si>
    <t>donde esta el 50% acumulado</t>
  </si>
  <si>
    <t>La mayoría de los brigadieres usan 966,67 minutos al mes  (la mayoría es la moda)</t>
  </si>
  <si>
    <t>En promedio los brigadieres usan 1080 minutos al mes</t>
  </si>
  <si>
    <t>el 50% de los brigadieres usan a lo más 1025 minutos al mes</t>
  </si>
  <si>
    <t>en promedio los cadetes miden 1,81 metros</t>
  </si>
  <si>
    <t xml:space="preserve">el 50%de los cadetes miden a lo mas 1,81 </t>
  </si>
  <si>
    <t>la mayoria de los cadetes miden 1.79 metros</t>
  </si>
</sst>
</file>

<file path=xl/styles.xml><?xml version="1.0" encoding="utf-8"?>
<styleSheet xmlns="http://schemas.openxmlformats.org/spreadsheetml/2006/main">
  <numFmts count="1">
    <numFmt numFmtId="164" formatCode="0.000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0" borderId="0" xfId="0" applyAlignment="1">
      <alignment horizont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0" borderId="5" xfId="0" applyBorder="1"/>
    <xf numFmtId="0" fontId="4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0" xfId="1" applyFon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22" xfId="0" applyBorder="1"/>
    <xf numFmtId="0" fontId="0" fillId="0" borderId="10" xfId="0" applyFill="1" applyBorder="1"/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12" xfId="0" applyBorder="1"/>
    <xf numFmtId="0" fontId="0" fillId="0" borderId="11" xfId="0" applyBorder="1"/>
    <xf numFmtId="0" fontId="0" fillId="0" borderId="23" xfId="0" applyBorder="1"/>
    <xf numFmtId="0" fontId="1" fillId="0" borderId="18" xfId="0" applyFont="1" applyBorder="1" applyAlignment="1">
      <alignment horizontal="center" vertical="center"/>
    </xf>
    <xf numFmtId="0" fontId="0" fillId="0" borderId="8" xfId="0" applyBorder="1"/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left"/>
    </xf>
    <xf numFmtId="2" fontId="4" fillId="4" borderId="13" xfId="0" applyNumberFormat="1" applyFont="1" applyFill="1" applyBorder="1" applyAlignment="1">
      <alignment horizontal="center"/>
    </xf>
    <xf numFmtId="2" fontId="4" fillId="4" borderId="14" xfId="0" applyNumberFormat="1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9" fontId="0" fillId="4" borderId="7" xfId="1" applyFont="1" applyFill="1" applyBorder="1" applyAlignment="1">
      <alignment horizontal="center"/>
    </xf>
    <xf numFmtId="9" fontId="0" fillId="4" borderId="20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20"/>
  <sheetViews>
    <sheetView topLeftCell="A4" workbookViewId="0">
      <selection activeCell="I17" sqref="I17"/>
    </sheetView>
  </sheetViews>
  <sheetFormatPr baseColWidth="10" defaultRowHeight="15"/>
  <cols>
    <col min="9" max="9" width="11.5703125" bestFit="1" customWidth="1"/>
  </cols>
  <sheetData>
    <row r="3" spans="1:16" ht="15" customHeight="1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6" ht="87.75" customHeight="1" thickBot="1">
      <c r="G4" s="28" t="s">
        <v>16</v>
      </c>
      <c r="H4" s="28" t="s">
        <v>17</v>
      </c>
      <c r="I4" s="28" t="s">
        <v>21</v>
      </c>
      <c r="J4" s="28" t="s">
        <v>23</v>
      </c>
    </row>
    <row r="5" spans="1:16" ht="19.5" thickBot="1">
      <c r="A5" s="43" t="s">
        <v>22</v>
      </c>
      <c r="D5" s="21" t="s">
        <v>9</v>
      </c>
      <c r="E5" s="22"/>
      <c r="F5" s="26" t="s">
        <v>15</v>
      </c>
      <c r="G5" s="14" t="s">
        <v>8</v>
      </c>
      <c r="H5" s="14" t="s">
        <v>7</v>
      </c>
      <c r="I5" s="14" t="s">
        <v>6</v>
      </c>
      <c r="J5" s="25" t="s">
        <v>5</v>
      </c>
      <c r="K5" s="31" t="s">
        <v>14</v>
      </c>
    </row>
    <row r="6" spans="1:16" ht="15.75" thickBot="1">
      <c r="A6" s="43"/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7">
        <f>G6/$H$12</f>
        <v>0.18181818181818182</v>
      </c>
      <c r="J6" s="29">
        <f>I6</f>
        <v>0.18181818181818182</v>
      </c>
      <c r="K6" s="32">
        <f>F6*G6</f>
        <v>6000</v>
      </c>
    </row>
    <row r="7" spans="1:16" ht="15.75" thickBot="1">
      <c r="A7" s="43"/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7">
        <f t="shared" ref="I7:I12" si="1">G7/$H$12</f>
        <v>0.18181818181818182</v>
      </c>
      <c r="J7" s="30">
        <f>J6+I7</f>
        <v>0.36363636363636365</v>
      </c>
      <c r="K7" s="32">
        <f t="shared" ref="K7:K12" si="2">F7*G7</f>
        <v>8000</v>
      </c>
    </row>
    <row r="8" spans="1:16" ht="15.75" thickBot="1">
      <c r="D8" s="39">
        <v>900</v>
      </c>
      <c r="E8" s="40">
        <v>1100</v>
      </c>
      <c r="F8" s="41">
        <f t="shared" si="0"/>
        <v>1000</v>
      </c>
      <c r="G8" s="42">
        <v>12</v>
      </c>
      <c r="H8" s="6">
        <f t="shared" ref="H8:H12" si="3">H7+G8</f>
        <v>32</v>
      </c>
      <c r="I8" s="27">
        <f t="shared" si="1"/>
        <v>0.21818181818181817</v>
      </c>
      <c r="J8" s="30">
        <f t="shared" ref="J8:J12" si="4">J7+I8</f>
        <v>0.58181818181818179</v>
      </c>
      <c r="K8" s="32">
        <f t="shared" si="2"/>
        <v>12000</v>
      </c>
    </row>
    <row r="9" spans="1:16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30">
        <f t="shared" si="4"/>
        <v>0.72727272727272729</v>
      </c>
      <c r="K9" s="32">
        <f t="shared" si="2"/>
        <v>9600</v>
      </c>
    </row>
    <row r="10" spans="1:16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30">
        <f t="shared" si="4"/>
        <v>0.83636363636363642</v>
      </c>
      <c r="K10" s="32">
        <f t="shared" si="2"/>
        <v>8400</v>
      </c>
    </row>
    <row r="11" spans="1:16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30">
        <f t="shared" si="4"/>
        <v>0.90909090909090917</v>
      </c>
      <c r="K11" s="32">
        <f t="shared" si="2"/>
        <v>6400</v>
      </c>
    </row>
    <row r="12" spans="1:16" ht="15.75" thickBot="1">
      <c r="D12" s="5">
        <v>1700</v>
      </c>
      <c r="E12" s="4">
        <v>1900</v>
      </c>
      <c r="F12" s="33">
        <f t="shared" si="0"/>
        <v>1800</v>
      </c>
      <c r="G12" s="3">
        <v>5</v>
      </c>
      <c r="H12" s="34">
        <f t="shared" si="3"/>
        <v>55</v>
      </c>
      <c r="I12" s="35">
        <f t="shared" si="1"/>
        <v>9.0909090909090912E-2</v>
      </c>
      <c r="J12" s="36">
        <f t="shared" si="4"/>
        <v>1</v>
      </c>
      <c r="K12" s="37">
        <f t="shared" si="2"/>
        <v>9000</v>
      </c>
    </row>
    <row r="13" spans="1:16" ht="15.75" thickBot="1">
      <c r="K13" s="38">
        <f>SUM(K6:K12)</f>
        <v>59400</v>
      </c>
    </row>
    <row r="14" spans="1:16" ht="18">
      <c r="C14" s="2" t="s">
        <v>4</v>
      </c>
      <c r="D14" s="1"/>
    </row>
    <row r="15" spans="1:16" ht="18.75" thickBot="1">
      <c r="C15" s="1" t="s">
        <v>3</v>
      </c>
      <c r="D15" s="1"/>
      <c r="E15" s="1"/>
      <c r="F15" s="1"/>
    </row>
    <row r="16" spans="1:16" ht="18.75" thickBot="1">
      <c r="C16" s="1" t="s">
        <v>2</v>
      </c>
      <c r="D16" s="1"/>
      <c r="E16" s="1"/>
      <c r="F16" s="1"/>
      <c r="G16" t="s">
        <v>18</v>
      </c>
      <c r="I16" s="44">
        <f>D8 +((G8-G7)/(G8-G7+G8-G9))*(E8-D8)</f>
        <v>966.66666666666663</v>
      </c>
      <c r="J16" s="47" t="s">
        <v>25</v>
      </c>
      <c r="K16" s="48"/>
      <c r="L16" s="48"/>
      <c r="M16" s="48"/>
      <c r="N16" s="48"/>
      <c r="O16" s="48"/>
      <c r="P16" s="49"/>
    </row>
    <row r="17" spans="2:14" ht="18.75" thickBot="1">
      <c r="C17" s="1" t="s">
        <v>1</v>
      </c>
      <c r="D17" s="1"/>
      <c r="E17" s="1"/>
      <c r="F17" s="1"/>
      <c r="G17" t="s">
        <v>19</v>
      </c>
      <c r="I17" s="45">
        <f>K13/H12</f>
        <v>1080</v>
      </c>
      <c r="J17" s="47" t="s">
        <v>26</v>
      </c>
      <c r="K17" s="48"/>
      <c r="L17" s="48"/>
      <c r="M17" s="48"/>
      <c r="N17" s="49"/>
    </row>
    <row r="18" spans="2:14" ht="18.75" thickBot="1">
      <c r="B18" s="43" t="s">
        <v>24</v>
      </c>
      <c r="C18" s="1" t="s">
        <v>0</v>
      </c>
      <c r="D18" s="1"/>
      <c r="E18" s="1"/>
      <c r="F18" s="1"/>
      <c r="G18" t="s">
        <v>20</v>
      </c>
      <c r="I18" s="46">
        <f>D8+((H12/2)-H7)/G8*(E8-D8)</f>
        <v>1025</v>
      </c>
      <c r="J18" s="47" t="s">
        <v>27</v>
      </c>
      <c r="K18" s="48"/>
      <c r="L18" s="48"/>
      <c r="M18" s="48"/>
      <c r="N18" s="49"/>
    </row>
    <row r="19" spans="2:14">
      <c r="B19" s="43"/>
    </row>
    <row r="20" spans="2:14">
      <c r="B20" s="43"/>
    </row>
  </sheetData>
  <mergeCells count="3">
    <mergeCell ref="D5:E5"/>
    <mergeCell ref="A5:A7"/>
    <mergeCell ref="B18:B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4"/>
  <sheetViews>
    <sheetView tabSelected="1" topLeftCell="A4" workbookViewId="0">
      <selection activeCell="I24" sqref="I24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3" t="s">
        <v>11</v>
      </c>
      <c r="D5" s="24"/>
      <c r="E5" s="20" t="s">
        <v>12</v>
      </c>
      <c r="F5" s="18" t="s">
        <v>8</v>
      </c>
      <c r="G5" s="18" t="s">
        <v>7</v>
      </c>
      <c r="H5" s="18" t="s">
        <v>6</v>
      </c>
      <c r="I5" s="18" t="s">
        <v>5</v>
      </c>
      <c r="J5" s="31" t="s">
        <v>14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7">
        <f>F6/$G$15</f>
        <v>0.06</v>
      </c>
      <c r="I6" s="29">
        <f>H6</f>
        <v>0.06</v>
      </c>
      <c r="J6" s="51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27">
        <f t="shared" ref="H7:H15" si="1">F7/$G$15</f>
        <v>0.12</v>
      </c>
      <c r="I7" s="30">
        <f>H7+I6</f>
        <v>0.18</v>
      </c>
      <c r="J7" s="51">
        <f t="shared" ref="J7:J15" si="2">E7*F7</f>
        <v>41.400000000000006</v>
      </c>
    </row>
    <row r="8" spans="3:10" ht="15.75" thickBot="1">
      <c r="C8" s="52">
        <f>D7</f>
        <v>1.75</v>
      </c>
      <c r="D8" s="53">
        <f>C8+0.05</f>
        <v>1.8</v>
      </c>
      <c r="E8" s="41">
        <f t="shared" si="0"/>
        <v>1.7749999999999999</v>
      </c>
      <c r="F8" s="42">
        <v>50</v>
      </c>
      <c r="G8" s="6">
        <f t="shared" ref="G8:G15" si="3">G7+F8</f>
        <v>86</v>
      </c>
      <c r="H8" s="27">
        <f t="shared" si="1"/>
        <v>0.25</v>
      </c>
      <c r="I8" s="30">
        <f t="shared" ref="I8:I15" si="4">H8+I7</f>
        <v>0.43</v>
      </c>
      <c r="J8" s="51">
        <f t="shared" si="2"/>
        <v>88.75</v>
      </c>
    </row>
    <row r="9" spans="3:10" ht="15.75" thickBot="1">
      <c r="C9" s="55">
        <f>D8</f>
        <v>1.8</v>
      </c>
      <c r="D9" s="56">
        <f>C9+0.03</f>
        <v>1.83</v>
      </c>
      <c r="E9" s="57">
        <f t="shared" si="0"/>
        <v>1.8149999999999999</v>
      </c>
      <c r="F9" s="58">
        <v>40</v>
      </c>
      <c r="G9" s="59">
        <f t="shared" si="3"/>
        <v>126</v>
      </c>
      <c r="H9" s="60">
        <f t="shared" si="1"/>
        <v>0.2</v>
      </c>
      <c r="I9" s="61">
        <f t="shared" si="4"/>
        <v>0.63</v>
      </c>
      <c r="J9" s="51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0.12</v>
      </c>
      <c r="I10" s="30">
        <f t="shared" si="4"/>
        <v>0.75</v>
      </c>
      <c r="J10" s="51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7">
        <f t="shared" si="1"/>
        <v>0.1</v>
      </c>
      <c r="I11" s="30">
        <f t="shared" si="4"/>
        <v>0.85</v>
      </c>
      <c r="J11" s="51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0.06</v>
      </c>
      <c r="I12" s="30">
        <f t="shared" si="4"/>
        <v>0.90999999999999992</v>
      </c>
      <c r="J12" s="51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0.05</v>
      </c>
      <c r="I13" s="30">
        <f t="shared" si="4"/>
        <v>0.96</v>
      </c>
      <c r="J13" s="51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7">
        <f t="shared" si="1"/>
        <v>0.03</v>
      </c>
      <c r="I14" s="30">
        <f t="shared" si="4"/>
        <v>0.99</v>
      </c>
      <c r="J14" s="51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3">
        <f t="shared" si="0"/>
        <v>1.9950000000000001</v>
      </c>
      <c r="F15" s="3">
        <v>2</v>
      </c>
      <c r="G15" s="34">
        <f t="shared" si="3"/>
        <v>200</v>
      </c>
      <c r="H15" s="35">
        <f t="shared" si="1"/>
        <v>0.01</v>
      </c>
      <c r="I15" s="36">
        <f t="shared" si="4"/>
        <v>1</v>
      </c>
      <c r="J15" s="51">
        <f t="shared" si="2"/>
        <v>3.99</v>
      </c>
    </row>
    <row r="16" spans="3:10" ht="15.75" thickBot="1">
      <c r="F16" s="50">
        <f>SUM(F6:F15)</f>
        <v>200</v>
      </c>
      <c r="J16" s="51">
        <f>SUM(J6:J15)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H22" s="54">
        <f>C8+(F8-F7)/(F8-F7+F8-F9)*(D8-C8)</f>
        <v>1.7861111111111112</v>
      </c>
      <c r="I22" t="s">
        <v>30</v>
      </c>
    </row>
    <row r="23" spans="3:9" ht="18">
      <c r="C23" s="1" t="s">
        <v>1</v>
      </c>
      <c r="D23" s="1"/>
      <c r="E23" s="1"/>
      <c r="F23" s="1"/>
      <c r="H23">
        <f>J16/F16</f>
        <v>1.8131000000000004</v>
      </c>
      <c r="I23" t="s">
        <v>28</v>
      </c>
    </row>
    <row r="24" spans="3:9" ht="18">
      <c r="C24" s="1" t="s">
        <v>0</v>
      </c>
      <c r="D24" s="1"/>
      <c r="E24" s="1"/>
      <c r="F24" s="1"/>
      <c r="H24">
        <f>C9+(F16/2-G8)/F9*(D9-C9)</f>
        <v>1.8105</v>
      </c>
      <c r="I24" t="s">
        <v>29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2019-05-14T15:45:13Z</dcterms:created>
  <dcterms:modified xsi:type="dcterms:W3CDTF">2023-05-19T13:34:53Z</dcterms:modified>
</cp:coreProperties>
</file>