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2"/>
  <c r="C21"/>
  <c r="C23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C12"/>
  <c r="K16" i="1"/>
  <c r="D22"/>
  <c r="D21"/>
  <c r="D20"/>
  <c r="J16"/>
  <c r="J17"/>
  <c r="J18"/>
  <c r="J19"/>
  <c r="J20"/>
  <c r="J15"/>
  <c r="O15"/>
  <c r="O14"/>
  <c r="J21" l="1"/>
  <c r="L18" s="1"/>
  <c r="K15"/>
  <c r="L19" l="1"/>
  <c r="L16"/>
  <c r="L20"/>
  <c r="M15"/>
  <c r="L17"/>
  <c r="L15"/>
  <c r="M16" l="1"/>
  <c r="K17"/>
  <c r="K18" l="1"/>
  <c r="M17"/>
  <c r="K19" l="1"/>
  <c r="M18"/>
  <c r="M19" l="1"/>
  <c r="K20"/>
  <c r="M20" s="1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<sst xmlns="http://schemas.openxmlformats.org/spreadsheetml/2006/main" count="53" uniqueCount="51">
  <si>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</si>
  <si>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</si>
  <si>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</si>
  <si>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</si>
  <si>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</si>
  <si>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</si>
  <si>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</si>
  <si>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</si>
  <si>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</si>
  <si>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</si>
  <si>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</si>
  <si>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</si>
  <si>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</si>
  <si>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</si>
  <si>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</si>
  <si>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</si>
  <si>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</si>
  <si>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</si>
  <si>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</si>
  <si>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</si>
  <si>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</si>
  <si>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</si>
  <si>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</si>
  <si>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</si>
  <si>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</si>
  <si>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</si>
  <si>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</si>
  <si>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</si>
  <si>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</si>
  <si>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</si>
  <si>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</si>
  <si>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 xml:space="preserve">6 trabajadores fabricam 5 piezas </t>
  </si>
  <si>
    <t xml:space="preserve">28 trabajadores fabrican a lo más 6 piezas </t>
  </si>
  <si>
    <t>El 13% de los trabajadores fabrican 5 piezas</t>
  </si>
  <si>
    <t>El 58% delos trabajadroes fabrican a los más 6 piezas</t>
  </si>
  <si>
    <t>EL 50% DE LOS TRABAJADORES FABRICA A LO MÁS 6 PIEZAS</t>
  </si>
  <si>
    <t>La mayoría de los trabajadores fabrican 4 piezas</t>
  </si>
  <si>
    <t xml:space="preserve">En primedio. Los trabajadores fabrican 6 piezas. </t>
  </si>
  <si>
    <t>xi*fi</t>
  </si>
  <si>
    <r>
      <t>f</t>
    </r>
    <r>
      <rPr>
        <b/>
        <vertAlign val="subscript"/>
        <sz val="11"/>
        <rFont val="Arial"/>
        <family val="2"/>
      </rPr>
      <t>i</t>
    </r>
  </si>
  <si>
    <r>
      <t>F</t>
    </r>
    <r>
      <rPr>
        <b/>
        <vertAlign val="subscript"/>
        <sz val="11"/>
        <rFont val="Arial"/>
        <family val="2"/>
      </rPr>
      <t>i</t>
    </r>
  </si>
  <si>
    <r>
      <rPr>
        <b/>
        <sz val="11"/>
        <rFont val="Arial"/>
        <family val="2"/>
      </rPr>
      <t>h</t>
    </r>
    <r>
      <rPr>
        <b/>
        <vertAlign val="subscript"/>
        <sz val="11"/>
        <rFont val="Arial"/>
        <family val="2"/>
      </rPr>
      <t>r %</t>
    </r>
  </si>
  <si>
    <r>
      <t>H</t>
    </r>
    <r>
      <rPr>
        <b/>
        <vertAlign val="subscript"/>
        <sz val="11"/>
        <rFont val="Arial"/>
        <family val="2"/>
      </rPr>
      <t>r</t>
    </r>
    <r>
      <rPr>
        <b/>
        <sz val="11"/>
        <rFont val="Arial"/>
        <family val="2"/>
      </rPr>
      <t>%</t>
    </r>
  </si>
  <si>
    <t>5 familias tienen 3 hijos</t>
  </si>
  <si>
    <t>El 28% de las familias tienen 1 hijo</t>
  </si>
  <si>
    <t>EL 84% de las familias tienen 2 hijos</t>
  </si>
  <si>
    <t>∑xi*fi=</t>
  </si>
  <si>
    <t>La mayor cantidad de familias tienen 2 hijos</t>
  </si>
  <si>
    <t>La mitad de las familias tienen a lo más 2 hijos</t>
  </si>
  <si>
    <t>En promedio las familias tienen de a 2 hijos</t>
  </si>
  <si>
    <t>42 familias tienen a lo más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</si>
</sst>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Verdana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2" borderId="3" xfId="0" applyFont="1" applyFill="1" applyBorder="1" applyAlignment="1">
      <alignment horizontal="center" vertical="center" wrapText="1" readingOrder="1"/>
    </xf>
    <xf numFmtId="0" fontId="8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8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0" xfId="0" applyFont="1" applyFill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4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wrapText="1"/>
    </xf>
    <xf numFmtId="9" fontId="0" fillId="0" borderId="1" xfId="1" applyFont="1" applyBorder="1" applyAlignment="1">
      <alignment horizontal="center" wrapText="1"/>
    </xf>
    <xf numFmtId="0" fontId="0" fillId="3" borderId="1" xfId="0" applyFill="1" applyBorder="1" applyAlignment="1">
      <alignment horizontal="right" wrapText="1"/>
    </xf>
    <xf numFmtId="0" fontId="3" fillId="5" borderId="0" xfId="0" applyFont="1" applyFill="1"/>
    <xf numFmtId="0" fontId="0" fillId="5" borderId="1" xfId="0" applyFill="1" applyBorder="1" applyAlignment="1">
      <alignment horizontal="center" wrapText="1"/>
    </xf>
    <xf numFmtId="0" fontId="3" fillId="6" borderId="0" xfId="0" applyFont="1" applyFill="1"/>
    <xf numFmtId="0" fontId="0" fillId="6" borderId="1" xfId="0" applyFill="1" applyBorder="1" applyAlignment="1">
      <alignment wrapText="1"/>
    </xf>
    <xf numFmtId="0" fontId="3" fillId="8" borderId="0" xfId="0" applyFont="1" applyFill="1"/>
    <xf numFmtId="9" fontId="0" fillId="8" borderId="1" xfId="1" applyFont="1" applyFill="1" applyBorder="1" applyAlignment="1">
      <alignment horizontal="center" wrapText="1"/>
    </xf>
    <xf numFmtId="0" fontId="3" fillId="9" borderId="0" xfId="0" applyFont="1" applyFill="1"/>
    <xf numFmtId="9" fontId="0" fillId="9" borderId="1" xfId="1" applyFont="1" applyFill="1" applyBorder="1" applyAlignment="1">
      <alignment horizontal="center" wrapText="1"/>
    </xf>
    <xf numFmtId="0" fontId="5" fillId="10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1" fontId="6" fillId="11" borderId="0" xfId="0" applyNumberFormat="1" applyFont="1" applyFill="1" applyAlignment="1">
      <alignment horizontal="center"/>
    </xf>
    <xf numFmtId="9" fontId="8" fillId="2" borderId="3" xfId="1" applyFont="1" applyFill="1" applyBorder="1" applyAlignment="1">
      <alignment horizontal="center" vertical="center" wrapText="1" readingOrder="1"/>
    </xf>
    <xf numFmtId="9" fontId="8" fillId="2" borderId="7" xfId="1" applyFont="1" applyFill="1" applyBorder="1" applyAlignment="1">
      <alignment horizontal="center" vertical="center" wrapText="1" readingOrder="1"/>
    </xf>
    <xf numFmtId="0" fontId="15" fillId="12" borderId="2" xfId="0" applyFont="1" applyFill="1" applyBorder="1" applyAlignment="1">
      <alignment horizontal="center" vertical="center" wrapText="1" readingOrder="1"/>
    </xf>
    <xf numFmtId="0" fontId="16" fillId="12" borderId="2" xfId="0" applyFont="1" applyFill="1" applyBorder="1" applyAlignment="1">
      <alignment horizontal="center" vertical="center" wrapText="1" readingOrder="1"/>
    </xf>
    <xf numFmtId="0" fontId="17" fillId="12" borderId="2" xfId="0" applyFont="1" applyFill="1" applyBorder="1" applyAlignment="1">
      <alignment horizontal="center" vertical="center" wrapText="1" readingOrder="1"/>
    </xf>
    <xf numFmtId="0" fontId="16" fillId="12" borderId="6" xfId="0" applyFont="1" applyFill="1" applyBorder="1" applyAlignment="1">
      <alignment horizontal="center" vertical="center" wrapText="1" readingOrder="1"/>
    </xf>
    <xf numFmtId="0" fontId="13" fillId="12" borderId="1" xfId="0" applyFont="1" applyFill="1" applyBorder="1" applyAlignment="1">
      <alignment horizontal="center" vertical="center" readingOrder="1"/>
    </xf>
    <xf numFmtId="0" fontId="5" fillId="13" borderId="0" xfId="0" applyFont="1" applyFill="1"/>
    <xf numFmtId="0" fontId="5" fillId="14" borderId="0" xfId="0" applyFont="1" applyFill="1"/>
    <xf numFmtId="0" fontId="5" fillId="7" borderId="0" xfId="0" applyFont="1" applyFill="1"/>
    <xf numFmtId="9" fontId="8" fillId="7" borderId="3" xfId="1" applyFont="1" applyFill="1" applyBorder="1" applyAlignment="1">
      <alignment horizontal="center" vertical="center" wrapText="1" readingOrder="1"/>
    </xf>
    <xf numFmtId="0" fontId="5" fillId="6" borderId="0" xfId="0" applyFont="1" applyFill="1"/>
    <xf numFmtId="0" fontId="5" fillId="10" borderId="0" xfId="0" applyFont="1" applyFill="1"/>
    <xf numFmtId="9" fontId="8" fillId="10" borderId="7" xfId="1" applyFont="1" applyFill="1" applyBorder="1" applyAlignment="1">
      <alignment horizontal="center" vertical="center" wrapText="1" readingOrder="1"/>
    </xf>
    <xf numFmtId="0" fontId="3" fillId="15" borderId="5" xfId="0" applyFont="1" applyFill="1" applyBorder="1" applyAlignment="1">
      <alignment horizontal="center" vertical="center" wrapText="1" readingOrder="1"/>
    </xf>
    <xf numFmtId="0" fontId="3" fillId="13" borderId="4" xfId="0" applyFont="1" applyFill="1" applyBorder="1" applyAlignment="1">
      <alignment horizontal="center" vertical="center" wrapText="1" readingOrder="1"/>
    </xf>
    <xf numFmtId="0" fontId="8" fillId="15" borderId="4" xfId="0" applyFont="1" applyFill="1" applyBorder="1" applyAlignment="1">
      <alignment horizontal="center" vertical="center" wrapText="1" readingOrder="1"/>
    </xf>
    <xf numFmtId="0" fontId="8" fillId="5" borderId="4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14" fillId="0" borderId="1" xfId="0" applyFont="1" applyFill="1" applyBorder="1"/>
    <xf numFmtId="0" fontId="3" fillId="6" borderId="4" xfId="0" applyFont="1" applyFill="1" applyBorder="1" applyAlignment="1">
      <alignment horizontal="center" vertical="center" wrapText="1" readingOrder="1"/>
    </xf>
    <xf numFmtId="1" fontId="0" fillId="16" borderId="0" xfId="0" applyNumberFormat="1" applyFill="1"/>
    <xf numFmtId="0" fontId="0" fillId="16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3"/>
  <sheetViews>
    <sheetView topLeftCell="B1" zoomScale="80" zoomScaleNormal="80" workbookViewId="0">
      <selection activeCell="D22" sqref="D22"/>
    </sheetView>
  </sheetViews>
  <sheetFormatPr baseColWidth="10" defaultRowHeight="15.75"/>
  <cols>
    <col min="3" max="3" width="47.875" customWidth="1"/>
    <col min="4" max="4" width="15.625" bestFit="1" customWidth="1"/>
    <col min="8" max="8" width="12.625" customWidth="1"/>
    <col min="9" max="13" width="13.625" style="25" customWidth="1"/>
    <col min="15" max="15" width="11.375" bestFit="1" customWidth="1"/>
  </cols>
  <sheetData>
    <row r="6" spans="2:20" ht="18">
      <c r="C6" s="21" t="s">
        <v>0</v>
      </c>
      <c r="D6" s="1"/>
      <c r="E6" s="1"/>
      <c r="F6" s="1"/>
      <c r="G6" s="1"/>
      <c r="H6" s="1"/>
      <c r="I6" s="23"/>
      <c r="J6" s="23"/>
      <c r="K6" s="23"/>
      <c r="L6" s="23"/>
      <c r="M6" s="23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23"/>
      <c r="J7" s="23"/>
      <c r="K7" s="23"/>
      <c r="L7" s="23"/>
      <c r="M7" s="23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4">
        <v>4</v>
      </c>
      <c r="J8" s="24">
        <v>6</v>
      </c>
      <c r="K8" s="24">
        <v>8</v>
      </c>
      <c r="L8" s="24">
        <v>8</v>
      </c>
      <c r="M8" s="24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4">
        <v>7</v>
      </c>
      <c r="J9" s="24">
        <v>7</v>
      </c>
      <c r="K9" s="24">
        <v>7</v>
      </c>
      <c r="L9" s="24">
        <v>7</v>
      </c>
      <c r="M9" s="24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4">
        <v>6</v>
      </c>
      <c r="J10" s="24">
        <v>6</v>
      </c>
      <c r="K10" s="24">
        <v>6</v>
      </c>
      <c r="L10" s="24">
        <v>6</v>
      </c>
      <c r="M10" s="24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27" t="s">
        <v>25</v>
      </c>
      <c r="J13" s="27" t="s">
        <v>26</v>
      </c>
      <c r="K13" s="27" t="s">
        <v>27</v>
      </c>
      <c r="L13" s="27" t="s">
        <v>28</v>
      </c>
      <c r="M13" s="27" t="s">
        <v>29</v>
      </c>
    </row>
    <row r="14" spans="2:20" ht="18">
      <c r="C14" s="3" t="s">
        <v>1</v>
      </c>
      <c r="I14" s="29" t="s">
        <v>20</v>
      </c>
      <c r="J14" s="29" t="s">
        <v>21</v>
      </c>
      <c r="K14" s="29" t="s">
        <v>22</v>
      </c>
      <c r="L14" s="29" t="s">
        <v>23</v>
      </c>
      <c r="M14" s="29" t="s">
        <v>24</v>
      </c>
      <c r="O14">
        <f>MIN(Variables)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30">
        <v>4</v>
      </c>
      <c r="J15" s="30">
        <f>COUNTIF(Variables,I15)</f>
        <v>12</v>
      </c>
      <c r="K15" s="26">
        <f>J15</f>
        <v>12</v>
      </c>
      <c r="L15" s="32">
        <f>J15/$J$21</f>
        <v>0.25</v>
      </c>
      <c r="M15" s="32">
        <f>K15/$J$21</f>
        <v>0.25</v>
      </c>
      <c r="O15">
        <f>MAX(Variables)</f>
        <v>9</v>
      </c>
    </row>
    <row r="16" spans="2:20" ht="21">
      <c r="B16" s="4">
        <v>2</v>
      </c>
      <c r="C16" s="34" t="s">
        <v>6</v>
      </c>
      <c r="D16" s="6" t="s">
        <v>31</v>
      </c>
      <c r="E16" s="6"/>
      <c r="F16" s="7"/>
      <c r="I16" s="30">
        <v>5</v>
      </c>
      <c r="J16" s="35">
        <f>COUNTIF(Variables,I16)</f>
        <v>6</v>
      </c>
      <c r="K16" s="26">
        <f>J16+K15</f>
        <v>18</v>
      </c>
      <c r="L16" s="39">
        <f t="shared" ref="L16:L20" si="0">J16/$J$21</f>
        <v>0.125</v>
      </c>
      <c r="M16" s="32">
        <f t="shared" ref="M16:M20" si="1">K16/$J$21</f>
        <v>0.375</v>
      </c>
    </row>
    <row r="17" spans="2:13" ht="18.75">
      <c r="B17" s="4">
        <v>3</v>
      </c>
      <c r="C17" s="36" t="s">
        <v>7</v>
      </c>
      <c r="D17" s="6" t="s">
        <v>32</v>
      </c>
      <c r="E17" s="6"/>
      <c r="F17" s="7"/>
      <c r="I17" s="30">
        <v>6</v>
      </c>
      <c r="J17" s="30">
        <f>COUNTIF(Variables,I17)</f>
        <v>10</v>
      </c>
      <c r="K17" s="37">
        <f t="shared" ref="K17:K20" si="2">J17+K16</f>
        <v>28</v>
      </c>
      <c r="L17" s="32">
        <f t="shared" si="0"/>
        <v>0.20833333333333334</v>
      </c>
      <c r="M17" s="41">
        <f t="shared" si="1"/>
        <v>0.58333333333333337</v>
      </c>
    </row>
    <row r="18" spans="2:13" ht="21">
      <c r="B18" s="4">
        <v>4</v>
      </c>
      <c r="C18" s="38" t="s">
        <v>8</v>
      </c>
      <c r="D18" s="6" t="s">
        <v>33</v>
      </c>
      <c r="E18" s="6"/>
      <c r="F18" s="7"/>
      <c r="I18" s="30">
        <v>7</v>
      </c>
      <c r="J18" s="30">
        <f>COUNTIF(Variables,I18)</f>
        <v>8</v>
      </c>
      <c r="K18" s="26">
        <f t="shared" si="2"/>
        <v>36</v>
      </c>
      <c r="L18" s="32">
        <f t="shared" si="0"/>
        <v>0.16666666666666666</v>
      </c>
      <c r="M18" s="32">
        <f t="shared" si="1"/>
        <v>0.75</v>
      </c>
    </row>
    <row r="19" spans="2:13" ht="21">
      <c r="B19" s="4">
        <v>5</v>
      </c>
      <c r="C19" s="40" t="s">
        <v>9</v>
      </c>
      <c r="D19" s="6" t="s">
        <v>34</v>
      </c>
      <c r="E19" s="6"/>
      <c r="F19" s="7"/>
      <c r="I19" s="30">
        <v>8</v>
      </c>
      <c r="J19" s="30">
        <f>COUNTIF(Variables,I19)</f>
        <v>4</v>
      </c>
      <c r="K19" s="26">
        <f t="shared" si="2"/>
        <v>40</v>
      </c>
      <c r="L19" s="32">
        <f t="shared" si="0"/>
        <v>8.3333333333333329E-2</v>
      </c>
      <c r="M19" s="32">
        <f t="shared" si="1"/>
        <v>0.83333333333333337</v>
      </c>
    </row>
    <row r="20" spans="2:13" ht="18.75">
      <c r="B20" s="4">
        <v>6</v>
      </c>
      <c r="C20" s="6" t="s">
        <v>4</v>
      </c>
      <c r="D20" s="43">
        <f>MEDIAN(Variables)</f>
        <v>6</v>
      </c>
      <c r="E20" s="6" t="s">
        <v>35</v>
      </c>
      <c r="F20" s="7"/>
      <c r="I20" s="30">
        <v>9</v>
      </c>
      <c r="J20" s="30">
        <f>COUNTIF(Variables,I20)</f>
        <v>8</v>
      </c>
      <c r="K20" s="26">
        <f t="shared" si="2"/>
        <v>48</v>
      </c>
      <c r="L20" s="32">
        <f t="shared" si="0"/>
        <v>0.16666666666666666</v>
      </c>
      <c r="M20" s="32">
        <f t="shared" si="1"/>
        <v>1</v>
      </c>
    </row>
    <row r="21" spans="2:13" ht="18.75">
      <c r="B21" s="4">
        <v>7</v>
      </c>
      <c r="C21" s="6" t="s">
        <v>5</v>
      </c>
      <c r="D21" s="42">
        <f>MODE(Variables)</f>
        <v>4</v>
      </c>
      <c r="E21" s="6" t="s">
        <v>36</v>
      </c>
      <c r="F21" s="7"/>
      <c r="I21" s="33" t="s">
        <v>30</v>
      </c>
      <c r="J21" s="28">
        <f>SUM(J15:J20)</f>
        <v>48</v>
      </c>
      <c r="K21" s="31"/>
      <c r="L21" s="31"/>
      <c r="M21" s="31"/>
    </row>
    <row r="22" spans="2:13" ht="18.75">
      <c r="B22" s="4">
        <v>8</v>
      </c>
      <c r="C22" s="5" t="s">
        <v>3</v>
      </c>
      <c r="D22" s="44">
        <f>AVERAGE(Variables)</f>
        <v>6.208333333333333</v>
      </c>
      <c r="E22" s="7" t="s">
        <v>37</v>
      </c>
      <c r="F22" s="7"/>
    </row>
    <row r="23" spans="2:13" ht="18.75">
      <c r="C23" s="7"/>
      <c r="D23" s="7"/>
      <c r="E23" s="7"/>
      <c r="F23" s="7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V23"/>
  <sheetViews>
    <sheetView tabSelected="1" zoomScale="80" zoomScaleNormal="80" workbookViewId="0">
      <selection activeCell="E24" sqref="E24"/>
    </sheetView>
  </sheetViews>
  <sheetFormatPr baseColWidth="10" defaultRowHeight="15.75"/>
  <cols>
    <col min="2" max="2" width="33" customWidth="1"/>
    <col min="5" max="5" width="12" bestFit="1" customWidth="1"/>
  </cols>
  <sheetData>
    <row r="3" spans="1:22">
      <c r="B3" s="4" t="s">
        <v>10</v>
      </c>
      <c r="C3" s="4"/>
      <c r="D3" s="4"/>
      <c r="E3" s="4"/>
      <c r="F3" s="4"/>
      <c r="G3" s="4"/>
      <c r="H3" s="4"/>
      <c r="M3" s="22">
        <v>0</v>
      </c>
      <c r="N3" s="22">
        <v>0</v>
      </c>
      <c r="O3" s="22">
        <v>0</v>
      </c>
      <c r="P3" s="22">
        <v>0</v>
      </c>
      <c r="Q3" s="22">
        <v>0</v>
      </c>
      <c r="R3" s="22">
        <v>0</v>
      </c>
      <c r="S3" s="22">
        <v>0</v>
      </c>
      <c r="T3" s="22">
        <v>0</v>
      </c>
      <c r="U3" s="22">
        <v>1</v>
      </c>
      <c r="V3" s="22">
        <v>1</v>
      </c>
    </row>
    <row r="4" spans="1:22">
      <c r="M4" s="22">
        <v>1</v>
      </c>
      <c r="N4" s="22">
        <v>1</v>
      </c>
      <c r="O4" s="22">
        <v>1</v>
      </c>
      <c r="P4" s="22">
        <v>1</v>
      </c>
      <c r="Q4" s="22">
        <v>1</v>
      </c>
      <c r="R4" s="22">
        <v>1</v>
      </c>
      <c r="S4" s="22">
        <v>1</v>
      </c>
      <c r="T4" s="22">
        <v>1</v>
      </c>
      <c r="U4" s="22">
        <v>1</v>
      </c>
      <c r="V4" s="22">
        <v>1</v>
      </c>
    </row>
    <row r="5" spans="1:22" ht="16.5" thickBot="1">
      <c r="M5" s="22">
        <v>1</v>
      </c>
      <c r="N5" s="22">
        <v>1</v>
      </c>
      <c r="O5" s="22"/>
      <c r="P5" s="22"/>
      <c r="Q5" s="22"/>
      <c r="R5" s="22"/>
      <c r="S5" s="22"/>
      <c r="T5" s="22"/>
      <c r="U5" s="22"/>
      <c r="V5" s="22"/>
    </row>
    <row r="6" spans="1:22" ht="29.25" thickBot="1">
      <c r="B6" s="47" t="s">
        <v>11</v>
      </c>
      <c r="C6" s="48" t="s">
        <v>39</v>
      </c>
      <c r="D6" s="48" t="s">
        <v>40</v>
      </c>
      <c r="E6" s="49" t="s">
        <v>41</v>
      </c>
      <c r="F6" s="50" t="s">
        <v>42</v>
      </c>
      <c r="G6" s="51" t="s">
        <v>38</v>
      </c>
      <c r="M6" s="22"/>
      <c r="N6" s="22"/>
      <c r="O6" s="22"/>
      <c r="P6" s="22"/>
      <c r="Q6" s="22"/>
      <c r="R6" s="22"/>
      <c r="S6" s="22"/>
      <c r="T6" s="22"/>
      <c r="U6" s="22"/>
      <c r="V6" s="22"/>
    </row>
    <row r="7" spans="1:22" ht="18.75" thickBot="1">
      <c r="B7" s="8">
        <v>0</v>
      </c>
      <c r="C7" s="8">
        <v>8</v>
      </c>
      <c r="D7" s="9">
        <f>C7</f>
        <v>8</v>
      </c>
      <c r="E7" s="45">
        <f>C7/$C$12</f>
        <v>0.16</v>
      </c>
      <c r="F7" s="46">
        <f>D7/$C$12</f>
        <v>0.16</v>
      </c>
      <c r="G7" s="22">
        <f>B7*C7</f>
        <v>0</v>
      </c>
      <c r="M7" s="22"/>
      <c r="N7" s="22"/>
      <c r="O7" s="22"/>
      <c r="P7" s="22"/>
      <c r="Q7" s="22"/>
      <c r="R7" s="22"/>
      <c r="S7" s="22"/>
      <c r="T7" s="22"/>
      <c r="U7" s="22"/>
      <c r="V7" s="22"/>
    </row>
    <row r="8" spans="1:22" ht="18.75" thickBot="1">
      <c r="B8" s="10">
        <v>1</v>
      </c>
      <c r="C8" s="10">
        <v>14</v>
      </c>
      <c r="D8" s="11">
        <f>C8+D7</f>
        <v>22</v>
      </c>
      <c r="E8" s="55">
        <f t="shared" ref="E8:E11" si="0">C8/$C$12</f>
        <v>0.28000000000000003</v>
      </c>
      <c r="F8" s="46">
        <f t="shared" ref="F8:F11" si="1">D8/$C$12</f>
        <v>0.44</v>
      </c>
      <c r="G8" s="22">
        <f t="shared" ref="G8:G11" si="2">B8*C8</f>
        <v>14</v>
      </c>
    </row>
    <row r="9" spans="1:22" ht="18.75" thickBot="1">
      <c r="B9" s="65">
        <v>2</v>
      </c>
      <c r="C9" s="65">
        <v>20</v>
      </c>
      <c r="D9" s="62">
        <f t="shared" ref="D9:D11" si="3">C9+D8</f>
        <v>42</v>
      </c>
      <c r="E9" s="45">
        <f t="shared" si="0"/>
        <v>0.4</v>
      </c>
      <c r="F9" s="58">
        <f t="shared" si="1"/>
        <v>0.84</v>
      </c>
      <c r="G9" s="22">
        <f t="shared" si="2"/>
        <v>40</v>
      </c>
    </row>
    <row r="10" spans="1:22" ht="18.75" thickBot="1">
      <c r="B10" s="10">
        <v>3</v>
      </c>
      <c r="C10" s="60">
        <v>5</v>
      </c>
      <c r="D10" s="61">
        <f t="shared" si="3"/>
        <v>47</v>
      </c>
      <c r="E10" s="45">
        <f t="shared" si="0"/>
        <v>0.1</v>
      </c>
      <c r="F10" s="46">
        <f t="shared" si="1"/>
        <v>0.94</v>
      </c>
      <c r="G10" s="22">
        <f t="shared" si="2"/>
        <v>15</v>
      </c>
    </row>
    <row r="11" spans="1:22" ht="18.75" thickBot="1">
      <c r="B11" s="12">
        <v>4</v>
      </c>
      <c r="C11" s="59">
        <v>3</v>
      </c>
      <c r="D11" s="11">
        <f t="shared" si="3"/>
        <v>50</v>
      </c>
      <c r="E11" s="45">
        <f t="shared" si="0"/>
        <v>0.06</v>
      </c>
      <c r="F11" s="46">
        <f t="shared" si="1"/>
        <v>1</v>
      </c>
      <c r="G11" s="22">
        <f t="shared" si="2"/>
        <v>12</v>
      </c>
      <c r="H11" s="1"/>
    </row>
    <row r="12" spans="1:22" ht="18.75" thickBot="1">
      <c r="B12" s="13" t="s">
        <v>30</v>
      </c>
      <c r="C12" s="14">
        <f>SUM(C7:C11)</f>
        <v>50</v>
      </c>
      <c r="D12" s="15"/>
      <c r="E12" s="15"/>
      <c r="F12" s="63" t="s">
        <v>46</v>
      </c>
      <c r="G12" s="64">
        <f>SUM(G7:G11)</f>
        <v>81</v>
      </c>
      <c r="H12" s="1"/>
    </row>
    <row r="13" spans="1:22" ht="18">
      <c r="B13" s="13"/>
      <c r="C13" s="13"/>
      <c r="D13" s="15"/>
      <c r="E13" s="15"/>
      <c r="F13" s="15"/>
      <c r="H13" s="1"/>
    </row>
    <row r="14" spans="1:22">
      <c r="C14" s="16"/>
    </row>
    <row r="15" spans="1:22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22" ht="18.75">
      <c r="A16" s="18">
        <v>1</v>
      </c>
      <c r="B16" s="17" t="s">
        <v>12</v>
      </c>
      <c r="C16" s="19"/>
      <c r="D16" s="19"/>
      <c r="E16" s="19"/>
      <c r="F16" s="19"/>
      <c r="G16" s="20"/>
      <c r="H16" s="7"/>
      <c r="I16" s="7"/>
    </row>
    <row r="17" spans="1:9" ht="21">
      <c r="A17" s="18">
        <v>2</v>
      </c>
      <c r="B17" s="52" t="s">
        <v>13</v>
      </c>
      <c r="C17" s="7" t="s">
        <v>43</v>
      </c>
      <c r="D17" s="7"/>
      <c r="E17" s="7"/>
      <c r="F17" s="7"/>
      <c r="G17" s="7"/>
      <c r="H17" s="7"/>
      <c r="I17" s="7"/>
    </row>
    <row r="18" spans="1:9" ht="18.75">
      <c r="A18" s="18">
        <v>3</v>
      </c>
      <c r="B18" s="53" t="s">
        <v>14</v>
      </c>
      <c r="C18" s="7" t="s">
        <v>50</v>
      </c>
      <c r="D18" s="7"/>
      <c r="E18" s="7"/>
      <c r="F18" s="7"/>
      <c r="G18" s="7"/>
      <c r="H18" s="7"/>
      <c r="I18" s="7"/>
    </row>
    <row r="19" spans="1:9" ht="21">
      <c r="A19" s="18">
        <v>4</v>
      </c>
      <c r="B19" s="54" t="s">
        <v>15</v>
      </c>
      <c r="C19" s="7" t="s">
        <v>44</v>
      </c>
      <c r="D19" s="7"/>
      <c r="E19" s="7"/>
      <c r="F19" s="7"/>
      <c r="G19" s="7"/>
      <c r="H19" s="7"/>
      <c r="I19" s="7"/>
    </row>
    <row r="20" spans="1:9" ht="21">
      <c r="A20" s="18">
        <v>5</v>
      </c>
      <c r="B20" s="57" t="s">
        <v>16</v>
      </c>
      <c r="C20" s="7" t="s">
        <v>45</v>
      </c>
      <c r="D20" s="7"/>
      <c r="E20" s="7"/>
      <c r="F20" s="7"/>
      <c r="G20" s="7"/>
      <c r="H20" s="7"/>
      <c r="I20" s="7"/>
    </row>
    <row r="21" spans="1:9" ht="18.75">
      <c r="A21" s="18">
        <v>6</v>
      </c>
      <c r="B21" s="56" t="s">
        <v>17</v>
      </c>
      <c r="C21" s="66">
        <f>G12/C12</f>
        <v>1.62</v>
      </c>
      <c r="D21" t="s">
        <v>49</v>
      </c>
    </row>
    <row r="22" spans="1:9" ht="18.75">
      <c r="A22" s="18">
        <v>7</v>
      </c>
      <c r="B22" s="56" t="s">
        <v>18</v>
      </c>
      <c r="C22" s="67">
        <f>B9</f>
        <v>2</v>
      </c>
      <c r="D22" s="7" t="s">
        <v>47</v>
      </c>
    </row>
    <row r="23" spans="1:9" ht="18.75">
      <c r="A23" s="18">
        <v>8</v>
      </c>
      <c r="B23" s="57" t="s">
        <v>19</v>
      </c>
      <c r="C23" s="67">
        <f>B9</f>
        <v>2</v>
      </c>
      <c r="D23" s="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2022-05-05T13:13:20Z</dcterms:modified>
</cp:coreProperties>
</file>