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M19" i="1"/>
  <c r="M17" i="1"/>
  <c r="M15" i="1"/>
  <c r="Y15" i="1"/>
  <c r="Y18" i="1"/>
  <c r="Y19" i="1"/>
  <c r="Y14" i="1"/>
  <c r="Z14" i="1" s="1"/>
  <c r="X15" i="1"/>
  <c r="X16" i="1" s="1"/>
  <c r="X17" i="1" s="1"/>
  <c r="X18" i="1" s="1"/>
  <c r="X19" i="1" s="1"/>
  <c r="X20" i="1" s="1"/>
  <c r="X21" i="1" s="1"/>
  <c r="X14" i="1"/>
  <c r="W22" i="1"/>
  <c r="Y16" i="1" s="1"/>
  <c r="W15" i="1"/>
  <c r="W16" i="1"/>
  <c r="W17" i="1"/>
  <c r="W18" i="1"/>
  <c r="W19" i="1"/>
  <c r="W20" i="1"/>
  <c r="W21" i="1"/>
  <c r="W14" i="1"/>
  <c r="Z15" i="1" l="1"/>
  <c r="Z16" i="1" s="1"/>
  <c r="Z17" i="1" s="1"/>
  <c r="Z18" i="1" s="1"/>
  <c r="Z19" i="1" s="1"/>
  <c r="Z20" i="1" s="1"/>
  <c r="Z21" i="1" s="1"/>
  <c r="Y21" i="1"/>
  <c r="Y17" i="1"/>
  <c r="Y20" i="1"/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<sst xmlns="http://schemas.openxmlformats.org/spreadsheetml/2006/main" count="50" uniqueCount="47">
  <si>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</si>
  <si>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</si>
  <si>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</si>
  <si>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</si>
  <si>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</si>
  <si>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</si>
  <si>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</si>
  <si>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</si>
  <si>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</si>
  <si>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</si>
  <si>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</si>
  <si>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</si>
  <si>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</si>
  <si>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</si>
  <si>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</si>
  <si>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</si>
  <si>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</si>
  <si>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</si>
  <si>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</si>
  <si>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</si>
  <si>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</si>
  <si>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</si>
  <si>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</si>
  <si>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</si>
  <si>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</si>
  <si>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</si>
  <si>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</si>
  <si>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</si>
  <si>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</si>
  <si>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</si>
  <si>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</si>
  <si>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</si>
  <si>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n=</t>
  </si>
  <si>
    <t>Me=</t>
  </si>
  <si>
    <t>En promedio, las notas de los cursos fue 8</t>
  </si>
  <si>
    <t>Md=</t>
  </si>
  <si>
    <t>El 50% de los alumnos obtuvo a lo más un 8</t>
  </si>
  <si>
    <t>Mo=</t>
  </si>
  <si>
    <t>La mayoría de los alumnos obtuvo un 9</t>
  </si>
  <si>
    <t>4 familias tienen 3 hijos</t>
  </si>
  <si>
    <t>75 familias tienen a lo más 2 hijos</t>
  </si>
  <si>
    <t>El 31% de las familias tienen 1 hijo</t>
  </si>
  <si>
    <t>El 94% de las familias tienen a lo más 2 hijos</t>
  </si>
  <si>
    <t xml:space="preserve">Md= </t>
  </si>
  <si>
    <t>En promedio las familias tienen 1 hijo</t>
  </si>
  <si>
    <t>El 50% de las familias tiene a lo más 1 hijo</t>
  </si>
  <si>
    <t>La mayoría de las familias tienen 0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</si>
</sst>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3" fillId="0" borderId="10" xfId="0" applyFont="1" applyBorder="1"/>
    <xf numFmtId="0" fontId="13" fillId="0" borderId="10" xfId="0" applyFont="1" applyBorder="1" applyAlignment="1">
      <alignment horizontal="center"/>
    </xf>
    <xf numFmtId="0" fontId="13" fillId="4" borderId="10" xfId="0" applyFont="1" applyFill="1" applyBorder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right"/>
    </xf>
    <xf numFmtId="9" fontId="13" fillId="0" borderId="10" xfId="0" applyNumberFormat="1" applyFont="1" applyBorder="1"/>
    <xf numFmtId="0" fontId="13" fillId="0" borderId="10" xfId="0" applyFont="1" applyFill="1" applyBorder="1" applyAlignment="1">
      <alignment horizontal="center"/>
    </xf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3" fillId="0" borderId="21" xfId="0" applyFont="1" applyBorder="1"/>
    <xf numFmtId="0" fontId="15" fillId="0" borderId="21" xfId="0" applyFont="1" applyBorder="1"/>
    <xf numFmtId="0" fontId="14" fillId="0" borderId="22" xfId="0" applyFont="1" applyBorder="1"/>
    <xf numFmtId="0" fontId="14" fillId="0" borderId="23" xfId="0" applyFont="1" applyBorder="1"/>
    <xf numFmtId="0" fontId="16" fillId="0" borderId="0" xfId="0" applyFont="1"/>
    <xf numFmtId="0" fontId="13" fillId="0" borderId="22" xfId="0" applyFont="1" applyBorder="1"/>
    <xf numFmtId="0" fontId="15" fillId="0" borderId="22" xfId="0" applyFont="1" applyBorder="1"/>
    <xf numFmtId="0" fontId="15" fillId="0" borderId="23" xfId="0" applyFont="1" applyBorder="1"/>
    <xf numFmtId="0" fontId="15" fillId="0" borderId="0" xfId="0" applyFont="1"/>
    <xf numFmtId="0" fontId="13" fillId="0" borderId="23" xfId="0" applyFont="1" applyBorder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0" xfId="0" applyFont="1" applyFill="1" applyBorder="1" applyAlignment="1">
      <alignment horizontal="center" vertical="center" wrapText="1" readingOrder="1"/>
    </xf>
    <xf numFmtId="1" fontId="0" fillId="0" borderId="22" xfId="0" applyNumberFormat="1" applyBorder="1" applyAlignment="1">
      <alignment horizontal="left"/>
    </xf>
    <xf numFmtId="0" fontId="0" fillId="0" borderId="2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Z23"/>
  <sheetViews>
    <sheetView zoomScale="98" zoomScaleNormal="98" workbookViewId="0">
      <selection activeCell="Y14" sqref="Y14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2" spans="2:26" ht="15.75" thickBot="1" x14ac:dyDescent="0.3"/>
    <row r="13" spans="2:26" ht="18.75" thickBot="1" x14ac:dyDescent="0.3">
      <c r="C13" s="12" t="s">
        <v>0</v>
      </c>
      <c r="V13" s="41" t="s">
        <v>27</v>
      </c>
      <c r="W13" s="41" t="s">
        <v>28</v>
      </c>
      <c r="X13" s="41" t="s">
        <v>29</v>
      </c>
      <c r="Y13" s="41" t="s">
        <v>30</v>
      </c>
      <c r="Z13" s="41" t="s">
        <v>31</v>
      </c>
    </row>
    <row r="14" spans="2:26" ht="16.5" thickBot="1" x14ac:dyDescent="0.3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V14" s="40">
        <v>3</v>
      </c>
      <c r="W14" s="40">
        <f>COUNTIF(TABLA,V14)</f>
        <v>1</v>
      </c>
      <c r="X14" s="39">
        <f>W14</f>
        <v>1</v>
      </c>
      <c r="Y14" s="44">
        <f>W14/$W$22</f>
        <v>1.8518518518518517E-2</v>
      </c>
      <c r="Z14" s="44">
        <f>Y14</f>
        <v>1.8518518518518517E-2</v>
      </c>
    </row>
    <row r="15" spans="2:26" ht="16.5" thickBot="1" x14ac:dyDescent="0.3">
      <c r="B15" s="28">
        <v>2</v>
      </c>
      <c r="C15" s="36" t="s">
        <v>14</v>
      </c>
      <c r="D15" s="36"/>
      <c r="E15" s="36"/>
      <c r="F15" s="36"/>
      <c r="G15" s="32"/>
      <c r="L15" s="52" t="s">
        <v>33</v>
      </c>
      <c r="M15" s="46">
        <f>AVERAGE(TABLA)</f>
        <v>7.6111111111111107</v>
      </c>
      <c r="N15" s="50"/>
      <c r="O15" s="50"/>
      <c r="P15" s="50"/>
      <c r="Q15" s="50"/>
      <c r="R15" s="50"/>
      <c r="S15" s="50"/>
      <c r="T15" s="51"/>
      <c r="V15" s="40">
        <v>4</v>
      </c>
      <c r="W15" s="40">
        <f>COUNTIF(TABLA,V15)</f>
        <v>2</v>
      </c>
      <c r="X15" s="39">
        <f>W15+X14</f>
        <v>3</v>
      </c>
      <c r="Y15" s="44">
        <f t="shared" ref="Y15:Y21" si="2">W15/$W$22</f>
        <v>3.7037037037037035E-2</v>
      </c>
      <c r="Z15" s="44">
        <f>Y15+Z14</f>
        <v>5.5555555555555552E-2</v>
      </c>
    </row>
    <row r="16" spans="2:26" ht="16.5" thickBot="1" x14ac:dyDescent="0.3">
      <c r="B16" s="28">
        <v>3</v>
      </c>
      <c r="C16" s="37" t="s">
        <v>13</v>
      </c>
      <c r="D16" s="37"/>
      <c r="E16" s="37"/>
      <c r="F16" s="37"/>
      <c r="G16" s="33"/>
      <c r="K16" s="56"/>
      <c r="L16" s="53" t="s">
        <v>34</v>
      </c>
      <c r="M16" s="54"/>
      <c r="N16" s="54"/>
      <c r="O16" s="54"/>
      <c r="P16" s="54"/>
      <c r="Q16" s="54"/>
      <c r="R16" s="54"/>
      <c r="S16" s="54"/>
      <c r="T16" s="55"/>
      <c r="U16" s="56"/>
      <c r="V16" s="40">
        <v>5</v>
      </c>
      <c r="W16" s="40">
        <f>COUNTIF(TABLA,V16)</f>
        <v>6</v>
      </c>
      <c r="X16" s="39">
        <f t="shared" ref="X16:X21" si="3">W16+X15</f>
        <v>9</v>
      </c>
      <c r="Y16" s="44">
        <f t="shared" si="2"/>
        <v>0.1111111111111111</v>
      </c>
      <c r="Z16" s="44">
        <f t="shared" ref="Z16:Z21" si="4">Y16+Z15</f>
        <v>0.16666666666666666</v>
      </c>
    </row>
    <row r="17" spans="2:26" ht="16.5" thickBot="1" x14ac:dyDescent="0.3">
      <c r="B17" s="28">
        <v>4</v>
      </c>
      <c r="C17" s="36" t="s">
        <v>15</v>
      </c>
      <c r="D17" s="36"/>
      <c r="E17" s="36"/>
      <c r="F17" s="36"/>
      <c r="G17" s="36"/>
      <c r="L17" s="52" t="s">
        <v>35</v>
      </c>
      <c r="M17" s="57">
        <f>MEDIAN(TABLA)</f>
        <v>8</v>
      </c>
      <c r="N17" s="57"/>
      <c r="O17" s="50"/>
      <c r="P17" s="50"/>
      <c r="Q17" s="50"/>
      <c r="R17" s="50"/>
      <c r="S17" s="50"/>
      <c r="T17" s="51"/>
      <c r="V17" s="40">
        <v>6</v>
      </c>
      <c r="W17" s="40">
        <f>COUNTIF(TABLA,V17)</f>
        <v>2</v>
      </c>
      <c r="X17" s="39">
        <f t="shared" si="3"/>
        <v>11</v>
      </c>
      <c r="Y17" s="44">
        <f t="shared" si="2"/>
        <v>3.7037037037037035E-2</v>
      </c>
      <c r="Z17" s="44">
        <f t="shared" si="4"/>
        <v>0.20370370370370369</v>
      </c>
    </row>
    <row r="18" spans="2:26" ht="16.5" thickBot="1" x14ac:dyDescent="0.3">
      <c r="B18" s="28">
        <v>5</v>
      </c>
      <c r="C18" s="36" t="s">
        <v>16</v>
      </c>
      <c r="D18" s="36"/>
      <c r="E18" s="36"/>
      <c r="F18" s="36"/>
      <c r="G18" s="36"/>
      <c r="L18" s="53" t="s">
        <v>36</v>
      </c>
      <c r="M18" s="58"/>
      <c r="N18" s="58"/>
      <c r="O18" s="58"/>
      <c r="P18" s="58"/>
      <c r="Q18" s="58"/>
      <c r="R18" s="58"/>
      <c r="S18" s="58"/>
      <c r="T18" s="59"/>
      <c r="U18" s="60"/>
      <c r="V18" s="40">
        <v>7</v>
      </c>
      <c r="W18" s="40">
        <f>COUNTIF(TABLA,V18)</f>
        <v>11</v>
      </c>
      <c r="X18" s="39">
        <f t="shared" si="3"/>
        <v>22</v>
      </c>
      <c r="Y18" s="44">
        <f t="shared" si="2"/>
        <v>0.20370370370370369</v>
      </c>
      <c r="Z18" s="44">
        <f t="shared" si="4"/>
        <v>0.40740740740740738</v>
      </c>
    </row>
    <row r="19" spans="2:26" ht="16.5" thickBot="1" x14ac:dyDescent="0.3">
      <c r="B19" s="28">
        <v>6</v>
      </c>
      <c r="C19" s="36" t="s">
        <v>17</v>
      </c>
      <c r="D19" s="36"/>
      <c r="E19" s="36"/>
      <c r="F19" s="36"/>
      <c r="G19" s="36"/>
      <c r="L19" s="52" t="s">
        <v>37</v>
      </c>
      <c r="M19" s="57">
        <f>MODE(TABLA)</f>
        <v>9</v>
      </c>
      <c r="N19" s="57"/>
      <c r="O19" s="57"/>
      <c r="P19" s="57"/>
      <c r="Q19" s="57"/>
      <c r="R19" s="57"/>
      <c r="S19" s="57"/>
      <c r="T19" s="61"/>
      <c r="U19" s="42"/>
      <c r="V19" s="40">
        <v>8</v>
      </c>
      <c r="W19" s="40">
        <f>COUNTIF(TABLA,V19)</f>
        <v>13</v>
      </c>
      <c r="X19" s="39">
        <f t="shared" si="3"/>
        <v>35</v>
      </c>
      <c r="Y19" s="44">
        <f t="shared" si="2"/>
        <v>0.24074074074074073</v>
      </c>
      <c r="Z19" s="44">
        <f t="shared" si="4"/>
        <v>0.64814814814814814</v>
      </c>
    </row>
    <row r="20" spans="2:26" ht="16.5" thickBot="1" x14ac:dyDescent="0.3">
      <c r="B20" s="28">
        <v>7</v>
      </c>
      <c r="C20" s="37" t="s">
        <v>18</v>
      </c>
      <c r="D20" s="37"/>
      <c r="E20" s="37"/>
      <c r="F20" s="37"/>
      <c r="G20" s="37"/>
      <c r="L20" s="53" t="s">
        <v>38</v>
      </c>
      <c r="M20" s="58"/>
      <c r="N20" s="58"/>
      <c r="O20" s="58"/>
      <c r="P20" s="58"/>
      <c r="Q20" s="58"/>
      <c r="R20" s="58"/>
      <c r="S20" s="58"/>
      <c r="T20" s="59"/>
      <c r="U20" s="60"/>
      <c r="V20" s="40">
        <v>9</v>
      </c>
      <c r="W20" s="40">
        <f>COUNTIF(TABLA,V20)</f>
        <v>13</v>
      </c>
      <c r="X20" s="39">
        <f t="shared" si="3"/>
        <v>48</v>
      </c>
      <c r="Y20" s="44">
        <f t="shared" si="2"/>
        <v>0.24074074074074073</v>
      </c>
      <c r="Z20" s="44">
        <f t="shared" si="4"/>
        <v>0.88888888888888884</v>
      </c>
    </row>
    <row r="21" spans="2:26" ht="16.5" thickBot="1" x14ac:dyDescent="0.3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L21" s="46"/>
      <c r="M21" s="46"/>
      <c r="N21" s="46"/>
      <c r="O21" s="46"/>
      <c r="P21" s="46"/>
      <c r="Q21" s="46"/>
      <c r="R21" s="46"/>
      <c r="S21" s="46"/>
      <c r="T21" s="46"/>
      <c r="U21" s="48"/>
      <c r="V21" s="40">
        <v>10</v>
      </c>
      <c r="W21" s="40">
        <f>COUNTIF(TABLA,V21)</f>
        <v>6</v>
      </c>
      <c r="X21" s="39">
        <f t="shared" si="3"/>
        <v>54</v>
      </c>
      <c r="Y21" s="44">
        <f t="shared" si="2"/>
        <v>0.1111111111111111</v>
      </c>
      <c r="Z21" s="44">
        <f t="shared" si="4"/>
        <v>1</v>
      </c>
    </row>
    <row r="22" spans="2:26" ht="35.1" customHeight="1" thickBot="1" x14ac:dyDescent="0.3">
      <c r="C22" s="38"/>
      <c r="D22" s="38"/>
      <c r="E22" s="38"/>
      <c r="F22" s="38"/>
      <c r="G22" s="38"/>
      <c r="H22" s="38"/>
      <c r="I22" s="38"/>
      <c r="L22" s="47"/>
      <c r="M22" s="47"/>
      <c r="N22" s="47"/>
      <c r="O22" s="47"/>
      <c r="P22" s="47"/>
      <c r="Q22" s="47"/>
      <c r="R22" s="47"/>
      <c r="S22" s="47"/>
      <c r="T22" s="47"/>
      <c r="V22" s="43" t="s">
        <v>32</v>
      </c>
      <c r="W22" s="45">
        <f>SUM(W14:W21)</f>
        <v>54</v>
      </c>
      <c r="X22" s="42"/>
      <c r="Y22" s="42"/>
      <c r="Z22" s="42"/>
    </row>
    <row r="23" spans="2:26" x14ac:dyDescent="0.25">
      <c r="L23" s="47"/>
      <c r="M23" s="47"/>
      <c r="N23" s="47"/>
      <c r="O23" s="47"/>
      <c r="P23" s="47"/>
      <c r="Q23" s="47"/>
      <c r="R23" s="47"/>
      <c r="S23" s="47"/>
      <c r="T23" s="47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31"/>
  <sheetViews>
    <sheetView tabSelected="1" topLeftCell="A8" zoomScale="84" zoomScaleNormal="84" workbookViewId="0">
      <selection activeCell="J25" sqref="J25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62">
        <f>D8/$D$14</f>
        <v>0.375</v>
      </c>
      <c r="G8" s="63">
        <f>F8</f>
        <v>0.375</v>
      </c>
      <c r="H8" s="16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62">
        <f t="shared" ref="F9:F13" si="0">D9/$D$14</f>
        <v>0.3125</v>
      </c>
      <c r="G9" s="64">
        <f>F9+G8</f>
        <v>0.6875</v>
      </c>
      <c r="H9" s="16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D10+E9</f>
        <v>75</v>
      </c>
      <c r="F10" s="62">
        <f t="shared" si="0"/>
        <v>0.25</v>
      </c>
      <c r="G10" s="64">
        <f t="shared" ref="G10:G13" si="3"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62">
        <f t="shared" si="0"/>
        <v>0.05</v>
      </c>
      <c r="G11" s="64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62">
        <f t="shared" si="0"/>
        <v>1.2500000000000001E-2</v>
      </c>
      <c r="G12" s="64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62">
        <f t="shared" si="0"/>
        <v>0</v>
      </c>
      <c r="G13" s="64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H14" s="65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12" ht="18" x14ac:dyDescent="0.25">
      <c r="C17" s="12" t="s">
        <v>0</v>
      </c>
    </row>
    <row r="18" spans="2:12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12" ht="18.75" thickBot="1" x14ac:dyDescent="0.3">
      <c r="B19" s="35"/>
      <c r="C19" s="26"/>
      <c r="D19" s="2"/>
      <c r="E19" s="2"/>
      <c r="F19" s="2"/>
      <c r="G19" s="2"/>
      <c r="H19" s="27"/>
    </row>
    <row r="20" spans="2:12" ht="21.75" thickBot="1" x14ac:dyDescent="0.4">
      <c r="B20" s="35">
        <v>2</v>
      </c>
      <c r="C20" s="25" t="s">
        <v>22</v>
      </c>
      <c r="I20" s="49" t="s">
        <v>39</v>
      </c>
      <c r="J20" s="50"/>
      <c r="K20" s="50"/>
      <c r="L20" s="51"/>
    </row>
    <row r="21" spans="2:12" ht="18.75" thickBot="1" x14ac:dyDescent="0.3">
      <c r="B21" s="35">
        <v>3</v>
      </c>
      <c r="C21" s="25" t="s">
        <v>23</v>
      </c>
      <c r="I21" s="49" t="s">
        <v>40</v>
      </c>
      <c r="J21" s="50"/>
      <c r="K21" s="50"/>
      <c r="L21" s="51"/>
    </row>
    <row r="22" spans="2:12" ht="21.75" thickBot="1" x14ac:dyDescent="0.4">
      <c r="B22" s="35">
        <v>4</v>
      </c>
      <c r="C22" s="25" t="s">
        <v>24</v>
      </c>
      <c r="I22" s="49" t="s">
        <v>41</v>
      </c>
      <c r="J22" s="50"/>
      <c r="K22" s="50"/>
      <c r="L22" s="51"/>
    </row>
    <row r="23" spans="2:12" ht="21.75" thickBot="1" x14ac:dyDescent="0.4">
      <c r="B23" s="35">
        <v>5</v>
      </c>
      <c r="C23" s="25" t="s">
        <v>25</v>
      </c>
      <c r="I23" s="49" t="s">
        <v>42</v>
      </c>
      <c r="J23" s="50"/>
      <c r="K23" s="50"/>
      <c r="L23" s="51"/>
    </row>
    <row r="24" spans="2:12" ht="18.75" thickBot="1" x14ac:dyDescent="0.3">
      <c r="B24" s="35"/>
      <c r="C24" s="25"/>
      <c r="I24" s="49"/>
      <c r="J24" s="50"/>
      <c r="K24" s="50"/>
      <c r="L24" s="51"/>
    </row>
    <row r="25" spans="2:12" ht="18.75" thickBot="1" x14ac:dyDescent="0.3">
      <c r="B25" s="35">
        <v>6</v>
      </c>
      <c r="C25" s="25" t="s">
        <v>7</v>
      </c>
      <c r="I25" s="49" t="s">
        <v>33</v>
      </c>
      <c r="J25" s="66">
        <f>H14/D14</f>
        <v>1.0125</v>
      </c>
      <c r="K25" s="50" t="s">
        <v>44</v>
      </c>
      <c r="L25" s="51"/>
    </row>
    <row r="26" spans="2:12" ht="18.75" thickBot="1" x14ac:dyDescent="0.3">
      <c r="B26" s="35"/>
      <c r="C26" s="25"/>
      <c r="I26" s="49"/>
      <c r="J26" s="67"/>
      <c r="K26" s="50"/>
      <c r="L26" s="51"/>
    </row>
    <row r="27" spans="2:12" ht="18.75" thickBot="1" x14ac:dyDescent="0.3">
      <c r="B27" s="35">
        <v>7</v>
      </c>
      <c r="C27" s="25" t="s">
        <v>8</v>
      </c>
      <c r="I27" s="49" t="s">
        <v>43</v>
      </c>
      <c r="J27" s="67">
        <v>1</v>
      </c>
      <c r="K27" s="50" t="s">
        <v>45</v>
      </c>
      <c r="L27" s="51"/>
    </row>
    <row r="28" spans="2:12" ht="18.75" thickBot="1" x14ac:dyDescent="0.3">
      <c r="B28" s="35"/>
      <c r="C28" s="25"/>
      <c r="I28" s="49"/>
      <c r="J28" s="67"/>
      <c r="K28" s="50"/>
      <c r="L28" s="51"/>
    </row>
    <row r="29" spans="2:12" ht="18.75" thickBot="1" x14ac:dyDescent="0.3">
      <c r="B29" s="35">
        <v>8</v>
      </c>
      <c r="C29" s="25" t="s">
        <v>9</v>
      </c>
      <c r="I29" s="49" t="s">
        <v>37</v>
      </c>
      <c r="J29" s="67">
        <v>0</v>
      </c>
      <c r="K29" s="50" t="s">
        <v>46</v>
      </c>
      <c r="L29" s="51"/>
    </row>
    <row r="30" spans="2:12" ht="18" x14ac:dyDescent="0.25">
      <c r="B30" s="35"/>
      <c r="C30" s="25"/>
    </row>
    <row r="31" spans="2:12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2025-05-20T14:56:47Z</dcterms:modified>
</cp:coreProperties>
</file>