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<sst xmlns="http://schemas.openxmlformats.org/spreadsheetml/2006/main" count="72" uniqueCount="45">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</sst>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ont="1" applyFill="1" applyBorder="1"/>
    <xf numFmtId="0" fontId="0" fillId="0" borderId="3" xfId="0" applyBorder="1" applyAlignment="1">
      <alignment horizontal="center"/>
    </xf>
    <xf numFmtId="166" fontId="0" fillId="0" borderId="0" xfId="1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/>
  </cellXfs>
  <cellStyles count="2">
    <cellStyle name="Moneda" xfId="1" builtinId="4"/>
    <cellStyle name="Normal" xfId="0" builtinId="0"/>
  </cellStyles>
  <dxfs count="3">
    <dxf>
      <font>
        <b/>
        <i val="0"/>
      </font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866775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J29" sqref="J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A27" s="3"/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6">
        <f>D27*$D$25+E27*$E$25+F27*$F$25+G27*$G$25</f>
        <v>8.3550000000000004</v>
      </c>
    </row>
    <row r="28" spans="1:11" ht="24.95" customHeight="1" thickBot="1">
      <c r="A28" s="3"/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6">
        <f>D28*$D$25+E28*$E$25+F28*$F$25+G28*$G$25</f>
        <v>8.0150000000000006</v>
      </c>
    </row>
    <row r="29" spans="1:11" ht="24.95" customHeight="1" thickBot="1">
      <c r="A29" s="3"/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6">
        <f>D29*$D$25+E29*$E$25+F29*$F$25+G29*$G$25</f>
        <v>8.004999999999999</v>
      </c>
    </row>
    <row r="30" spans="1:11" ht="24.95" customHeight="1" thickBot="1">
      <c r="A30" s="3"/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6">
        <f>D30*$D$25+E30*$E$25+F30*$F$25+G30*$G$25</f>
        <v>7.5449999999999999</v>
      </c>
    </row>
    <row r="31" spans="1:11" ht="24.95" customHeight="1" thickBot="1">
      <c r="A31" s="3"/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6">
        <f>D31*$D$25+E31*$E$25+F31*$F$25+G31*$G$25</f>
        <v>6.95</v>
      </c>
    </row>
    <row r="32" spans="1:11" ht="24.95" customHeight="1" thickBot="1">
      <c r="A32" s="3"/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6">
        <f>D32*$D$25+E32*$E$25+F32*$F$25+G32*$G$25</f>
        <v>6.9349999999999996</v>
      </c>
    </row>
    <row r="33" spans="1:8" ht="24.95" customHeight="1" thickBot="1">
      <c r="A33" s="3"/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6">
        <f>D33*$D$25+E33*$E$25+F33*$F$25+G33*$G$25</f>
        <v>6.84</v>
      </c>
    </row>
    <row r="34" spans="1:8" ht="24.95" customHeight="1" thickBot="1">
      <c r="A34" s="3"/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6">
        <f>D34*$D$25+E34*$E$25+F34*$F$25+G34*$G$25</f>
        <v>6.5750000000000002</v>
      </c>
    </row>
    <row r="35" spans="1:8" ht="24.95" customHeight="1">
      <c r="A35" s="3"/>
      <c r="B35" s="3"/>
      <c r="C35" s="3"/>
      <c r="D35" s="3"/>
      <c r="E35" s="3"/>
      <c r="F35" s="3"/>
      <c r="G35" s="3"/>
      <c r="H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D18" sqref="D18"/>
    </sheetView>
  </sheetViews>
  <sheetFormatPr baseColWidth="10" defaultRowHeight="15.75"/>
  <cols>
    <col min="5" max="5" width="13.875" customWidth="1"/>
    <col min="7" max="7" width="12.75" customWidth="1"/>
    <col min="8" max="8" width="15.125" customWidth="1"/>
    <col min="9" max="9" width="15.875" customWidth="1"/>
    <col min="11" max="11" width="13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19" t="s">
        <v>33</v>
      </c>
      <c r="D28" s="19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32</v>
      </c>
      <c r="K28" s="20" t="s">
        <v>39</v>
      </c>
      <c r="L28" s="21"/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17">
        <f>G29+G29*$G$23*F29</f>
        <v>816000</v>
      </c>
      <c r="I29" s="18">
        <f>IF(E29="fonasa",H29*$G$24,H29*$G$25)</f>
        <v>57120.000000000007</v>
      </c>
      <c r="J29" s="18">
        <f>H29*$G$26</f>
        <v>97920</v>
      </c>
      <c r="K29" s="18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17">
        <f>G30+G30*$G$23*F30</f>
        <v>1014000</v>
      </c>
      <c r="I30" s="18">
        <f t="shared" ref="I30:I36" si="0">IF(E30="fonasa",H30*$G$24,H30*$G$25)</f>
        <v>81120</v>
      </c>
      <c r="J30" s="18">
        <f t="shared" ref="J30:J36" si="1">H30*$G$26</f>
        <v>121680</v>
      </c>
      <c r="K30" s="18">
        <f t="shared" ref="K30:K36" si="2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17">
        <f t="shared" ref="H30:H36" si="3">G31+G31*$G$23*F31</f>
        <v>1320000</v>
      </c>
      <c r="I31" s="18">
        <f t="shared" si="0"/>
        <v>105600</v>
      </c>
      <c r="J31" s="18">
        <f t="shared" si="1"/>
        <v>158400</v>
      </c>
      <c r="K31" s="18">
        <f t="shared" si="2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17">
        <f t="shared" si="3"/>
        <v>1157000</v>
      </c>
      <c r="I32" s="18">
        <f t="shared" si="0"/>
        <v>80990.000000000015</v>
      </c>
      <c r="J32" s="18">
        <f t="shared" si="1"/>
        <v>138840</v>
      </c>
      <c r="K32" s="18">
        <f t="shared" si="2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17">
        <f t="shared" si="3"/>
        <v>816000</v>
      </c>
      <c r="I33" s="18">
        <f t="shared" si="0"/>
        <v>57120.000000000007</v>
      </c>
      <c r="J33" s="18">
        <f t="shared" si="1"/>
        <v>97920</v>
      </c>
      <c r="K33" s="18">
        <f t="shared" si="2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17">
        <f t="shared" si="3"/>
        <v>812000</v>
      </c>
      <c r="I34" s="18">
        <f t="shared" si="0"/>
        <v>64960</v>
      </c>
      <c r="J34" s="18">
        <f t="shared" si="1"/>
        <v>97440</v>
      </c>
      <c r="K34" s="18">
        <f t="shared" si="2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17">
        <f t="shared" si="3"/>
        <v>1014000</v>
      </c>
      <c r="I35" s="18">
        <f t="shared" si="0"/>
        <v>81120</v>
      </c>
      <c r="J35" s="18">
        <f t="shared" si="1"/>
        <v>121680</v>
      </c>
      <c r="K35" s="18">
        <f t="shared" si="2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17">
        <f t="shared" si="3"/>
        <v>1335000</v>
      </c>
      <c r="I36" s="18">
        <f t="shared" si="0"/>
        <v>106800</v>
      </c>
      <c r="J36" s="18">
        <f t="shared" si="1"/>
        <v>160200</v>
      </c>
      <c r="K36" s="18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2023-05-05T12:07:29Z</dcterms:modified>
</cp:coreProperties>
</file>