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adete">'ACTIVIDAD 2'!$B$7:$C$12</definedName>
    <definedName name="cdte">'ACTIVIDAD 1'!$D$8:$S$10</definedName>
    <definedName name="Número_de_hijos">'ACTIVIDAD 2'!$B$7:$C$12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F8"/>
  <c r="F9"/>
  <c r="F10"/>
  <c r="F11"/>
  <c r="F7"/>
  <c r="E8"/>
  <c r="E9"/>
  <c r="E10"/>
  <c r="E11"/>
  <c r="E7"/>
  <c r="C12"/>
  <c r="D9"/>
  <c r="D10" s="1"/>
  <c r="D11" s="1"/>
  <c r="D8"/>
  <c r="H22" i="1"/>
  <c r="H21"/>
  <c r="H20"/>
  <c r="F26"/>
  <c r="J26" s="1"/>
  <c r="F27"/>
  <c r="F28"/>
  <c r="J28" s="1"/>
  <c r="F29"/>
  <c r="F30"/>
  <c r="J30" s="1"/>
  <c r="F25"/>
  <c r="L15"/>
  <c r="L14"/>
  <c r="F31" l="1"/>
  <c r="I25" s="1"/>
  <c r="H30"/>
  <c r="H28"/>
  <c r="H26"/>
  <c r="J25"/>
  <c r="J29"/>
  <c r="J27"/>
  <c r="G26"/>
  <c r="I26" l="1"/>
  <c r="G27"/>
  <c r="H27"/>
  <c r="H25"/>
  <c r="J31"/>
  <c r="K31" s="1"/>
  <c r="H29"/>
  <c r="G28" l="1"/>
  <c r="I27"/>
  <c r="G29" l="1"/>
  <c r="I28"/>
  <c r="G30" l="1"/>
  <c r="I30" s="1"/>
  <c r="I29"/>
</calcChain>
</file>

<file path=xl/sharedStrings.xml><?xml version="1.0" encoding="utf-8"?>
<sst xmlns="http://schemas.openxmlformats.org/spreadsheetml/2006/main" count="39" uniqueCount="37">
  <si>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</si>
  <si>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</si>
  <si>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</si>
  <si>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</si>
  <si>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</si>
  <si>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</si>
  <si>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</si>
  <si>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</si>
  <si>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</si>
  <si>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</si>
  <si>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</si>
  <si>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</si>
  <si>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</si>
  <si>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</si>
  <si>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</si>
  <si>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</si>
  <si>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</si>
  <si>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</si>
  <si>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</si>
  <si>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</si>
  <si>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</si>
  <si>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</si>
  <si>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</si>
  <si>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</si>
  <si>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FI</t>
  </si>
  <si>
    <t>XI</t>
  </si>
  <si>
    <t>hi</t>
  </si>
  <si>
    <t>HI</t>
  </si>
  <si>
    <t>6 Operarios fabrican 5 piezas en 12 horas</t>
  </si>
  <si>
    <t>28 operarios fabrican a lo mas 6 piezas en 12 hioras</t>
  </si>
  <si>
    <t>12% de los operarios fabrican  5 oiezas por hora</t>
  </si>
  <si>
    <t>el 56% de los operarios fabrican a lo mas 6 piezas en 12 horas</t>
  </si>
  <si>
    <t>la mayoria de los opearios fabrican 4 piezas en 12 horas</t>
  </si>
  <si>
    <t>en promedio los operarios fabrican 6 piezas</t>
  </si>
  <si>
    <t>el 50% de los operarios fabrican a lo mas 6 piezas en 12 horas</t>
  </si>
  <si>
    <t>fi</t>
  </si>
  <si>
    <t>xi*fi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</si>
</sst>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1" applyFont="1" applyBorder="1"/>
    <xf numFmtId="1" fontId="0" fillId="0" borderId="0" xfId="0" applyNumberFormat="1"/>
    <xf numFmtId="0" fontId="0" fillId="0" borderId="7" xfId="0" applyFill="1" applyBorder="1"/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8" fillId="2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39"/>
  <sheetViews>
    <sheetView topLeftCell="A13" zoomScale="80" zoomScaleNormal="80" workbookViewId="0">
      <selection activeCell="F25" sqref="F25"/>
    </sheetView>
  </sheetViews>
  <sheetFormatPr baseColWidth="10" defaultRowHeight="15.75"/>
  <cols>
    <col min="8" max="8" width="11.375" bestFit="1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L14">
        <f>MIN(cdte)</f>
        <v>4</v>
      </c>
    </row>
    <row r="15" spans="2:20" ht="18.75">
      <c r="B15" s="4">
        <v>1</v>
      </c>
      <c r="C15" s="6" t="s">
        <v>2</v>
      </c>
      <c r="D15" s="6"/>
      <c r="E15" s="6"/>
      <c r="F15" s="7"/>
      <c r="L15">
        <f>MAX(cdte)</f>
        <v>9</v>
      </c>
    </row>
    <row r="16" spans="2:20" ht="21">
      <c r="B16" s="4">
        <v>2</v>
      </c>
      <c r="C16" s="5" t="s">
        <v>6</v>
      </c>
      <c r="D16" s="6"/>
      <c r="E16" s="6" t="s">
        <v>28</v>
      </c>
      <c r="F16" s="6"/>
      <c r="G16" s="6"/>
      <c r="H16" s="6"/>
      <c r="I16" s="6"/>
    </row>
    <row r="17" spans="2:11" ht="18.75">
      <c r="B17" s="4">
        <v>3</v>
      </c>
      <c r="C17" s="5" t="s">
        <v>7</v>
      </c>
      <c r="D17" s="6"/>
      <c r="E17" s="6" t="s">
        <v>29</v>
      </c>
      <c r="F17" s="7"/>
    </row>
    <row r="18" spans="2:11" ht="21">
      <c r="B18" s="4">
        <v>4</v>
      </c>
      <c r="C18" s="5" t="s">
        <v>8</v>
      </c>
      <c r="D18" s="6"/>
      <c r="E18" s="6" t="s">
        <v>30</v>
      </c>
      <c r="F18" s="6"/>
      <c r="G18" s="6"/>
      <c r="H18" s="6"/>
      <c r="I18" s="6"/>
    </row>
    <row r="19" spans="2:11" ht="21">
      <c r="B19" s="4">
        <v>5</v>
      </c>
      <c r="C19" s="5" t="s">
        <v>9</v>
      </c>
      <c r="D19" s="6"/>
      <c r="E19" s="6" t="s">
        <v>31</v>
      </c>
      <c r="F19" s="6"/>
      <c r="G19" s="6"/>
      <c r="H19" s="6"/>
      <c r="I19" s="6"/>
    </row>
    <row r="20" spans="2:11" ht="18.75">
      <c r="B20" s="4">
        <v>6</v>
      </c>
      <c r="C20" s="6" t="s">
        <v>4</v>
      </c>
      <c r="D20" s="6"/>
      <c r="E20" s="6"/>
      <c r="F20" s="7"/>
      <c r="H20">
        <f>MEDIAN(cdte)</f>
        <v>6</v>
      </c>
      <c r="I20" t="s">
        <v>34</v>
      </c>
    </row>
    <row r="21" spans="2:11" ht="18.75">
      <c r="B21" s="4">
        <v>7</v>
      </c>
      <c r="C21" s="6" t="s">
        <v>5</v>
      </c>
      <c r="D21" s="6"/>
      <c r="E21" s="6"/>
      <c r="F21" s="7"/>
      <c r="H21">
        <f>MODE(cdte)</f>
        <v>4</v>
      </c>
      <c r="I21" t="s">
        <v>32</v>
      </c>
    </row>
    <row r="22" spans="2:11" ht="18.75">
      <c r="B22" s="4">
        <v>8</v>
      </c>
      <c r="C22" s="5" t="s">
        <v>3</v>
      </c>
      <c r="D22" s="7"/>
      <c r="E22" s="7"/>
      <c r="F22" s="7"/>
      <c r="H22" s="28">
        <f>AVERAGE(cdte)</f>
        <v>6.208333333333333</v>
      </c>
      <c r="I22" t="s">
        <v>33</v>
      </c>
    </row>
    <row r="23" spans="2:11" ht="18.75">
      <c r="C23" s="7"/>
      <c r="D23" s="7"/>
      <c r="E23" s="7"/>
      <c r="F23" s="7"/>
    </row>
    <row r="24" spans="2:11" ht="23.1" customHeight="1">
      <c r="E24" s="25" t="s">
        <v>25</v>
      </c>
      <c r="F24" s="25" t="s">
        <v>35</v>
      </c>
      <c r="G24" s="25" t="s">
        <v>24</v>
      </c>
      <c r="H24" s="25" t="s">
        <v>26</v>
      </c>
      <c r="I24" s="25" t="s">
        <v>27</v>
      </c>
      <c r="J24" s="29" t="s">
        <v>36</v>
      </c>
    </row>
    <row r="25" spans="2:11" ht="23.1" customHeight="1">
      <c r="E25" s="26">
        <v>4</v>
      </c>
      <c r="F25" s="25">
        <f>COUNTIF(cdte,E25)</f>
        <v>12</v>
      </c>
      <c r="G25" s="25">
        <v>12</v>
      </c>
      <c r="H25" s="27">
        <f>F25/$F$31</f>
        <v>0.25</v>
      </c>
      <c r="I25" s="27">
        <f>G25/$F$31</f>
        <v>0.25</v>
      </c>
      <c r="J25">
        <f>E25*F25</f>
        <v>48</v>
      </c>
    </row>
    <row r="26" spans="2:11" ht="23.1" customHeight="1">
      <c r="E26" s="26">
        <v>5</v>
      </c>
      <c r="F26" s="25">
        <f>COUNTIF(cdte,E26)</f>
        <v>6</v>
      </c>
      <c r="G26" s="25">
        <f>G25+F26</f>
        <v>18</v>
      </c>
      <c r="H26" s="27">
        <f t="shared" ref="H26:H30" si="0">F26/$F$31</f>
        <v>0.125</v>
      </c>
      <c r="I26" s="27">
        <f t="shared" ref="I26:I30" si="1">G26/$F$31</f>
        <v>0.375</v>
      </c>
      <c r="J26">
        <f t="shared" ref="J26:J34" si="2">E26*F26</f>
        <v>30</v>
      </c>
    </row>
    <row r="27" spans="2:11" ht="23.1" customHeight="1">
      <c r="E27" s="26">
        <v>6</v>
      </c>
      <c r="F27" s="25">
        <f>COUNTIF(cdte,E27)</f>
        <v>10</v>
      </c>
      <c r="G27" s="25">
        <f t="shared" ref="G27:G31" si="3">G26+F27</f>
        <v>28</v>
      </c>
      <c r="H27" s="27">
        <f t="shared" si="0"/>
        <v>0.20833333333333334</v>
      </c>
      <c r="I27" s="27">
        <f t="shared" si="1"/>
        <v>0.58333333333333337</v>
      </c>
      <c r="J27">
        <f t="shared" si="2"/>
        <v>60</v>
      </c>
    </row>
    <row r="28" spans="2:11" ht="23.1" customHeight="1">
      <c r="E28" s="26">
        <v>7</v>
      </c>
      <c r="F28" s="25">
        <f>COUNTIF(cdte,E28)</f>
        <v>8</v>
      </c>
      <c r="G28" s="25">
        <f t="shared" si="3"/>
        <v>36</v>
      </c>
      <c r="H28" s="27">
        <f t="shared" si="0"/>
        <v>0.16666666666666666</v>
      </c>
      <c r="I28" s="27">
        <f t="shared" si="1"/>
        <v>0.75</v>
      </c>
      <c r="J28">
        <f t="shared" si="2"/>
        <v>56</v>
      </c>
    </row>
    <row r="29" spans="2:11" ht="23.1" customHeight="1">
      <c r="E29" s="26">
        <v>8</v>
      </c>
      <c r="F29" s="25">
        <f>COUNTIF(cdte,E29)</f>
        <v>4</v>
      </c>
      <c r="G29" s="25">
        <f t="shared" si="3"/>
        <v>40</v>
      </c>
      <c r="H29" s="27">
        <f t="shared" si="0"/>
        <v>8.3333333333333329E-2</v>
      </c>
      <c r="I29" s="27">
        <f t="shared" si="1"/>
        <v>0.83333333333333337</v>
      </c>
      <c r="J29">
        <f t="shared" si="2"/>
        <v>32</v>
      </c>
    </row>
    <row r="30" spans="2:11" ht="23.1" customHeight="1">
      <c r="E30" s="26">
        <v>9</v>
      </c>
      <c r="F30" s="25">
        <f>COUNTIF(cdte,E30)</f>
        <v>8</v>
      </c>
      <c r="G30" s="25">
        <f t="shared" si="3"/>
        <v>48</v>
      </c>
      <c r="H30" s="27">
        <f t="shared" si="0"/>
        <v>0.16666666666666666</v>
      </c>
      <c r="I30" s="27">
        <f t="shared" si="1"/>
        <v>1</v>
      </c>
      <c r="J30">
        <f t="shared" si="2"/>
        <v>72</v>
      </c>
    </row>
    <row r="31" spans="2:11" ht="23.1" customHeight="1">
      <c r="E31" s="25"/>
      <c r="F31" s="25">
        <f>SUM(F25:F30)</f>
        <v>48</v>
      </c>
      <c r="G31" s="25"/>
      <c r="H31" s="25"/>
      <c r="I31" s="25"/>
      <c r="J31">
        <f>SUM(J25:J30)</f>
        <v>298</v>
      </c>
      <c r="K31">
        <f>AVERAGE(J31/F31)</f>
        <v>6.208333333333333</v>
      </c>
    </row>
    <row r="32" spans="2:11" ht="23.1" customHeight="1">
      <c r="E32" s="25"/>
      <c r="F32" s="25"/>
      <c r="G32" s="25"/>
      <c r="H32" s="25"/>
      <c r="I32" s="25"/>
    </row>
    <row r="33" ht="23.1" customHeight="1"/>
    <row r="34" ht="23.1" customHeight="1"/>
    <row r="35" ht="23.1" customHeight="1"/>
    <row r="36" ht="23.1" customHeight="1"/>
    <row r="37" ht="23.1" customHeight="1"/>
    <row r="38" ht="23.1" customHeight="1"/>
    <row r="39" ht="23.1" customHeigh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0" workbookViewId="0">
      <selection activeCell="E17" sqref="E17"/>
    </sheetView>
  </sheetViews>
  <sheetFormatPr baseColWidth="10" defaultRowHeight="15.75"/>
  <cols>
    <col min="5" max="5" width="11.1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32" t="s">
        <v>36</v>
      </c>
    </row>
    <row r="7" spans="1:9" ht="18.75" thickBot="1">
      <c r="B7" s="11">
        <v>0</v>
      </c>
      <c r="C7" s="11">
        <v>8</v>
      </c>
      <c r="D7" s="12">
        <v>8</v>
      </c>
      <c r="E7" s="30">
        <f>C7/$C$12</f>
        <v>0.16</v>
      </c>
      <c r="F7" s="31">
        <f>D7/$C$12</f>
        <v>0.16</v>
      </c>
      <c r="G7">
        <f>B7*C7</f>
        <v>0</v>
      </c>
    </row>
    <row r="8" spans="1:9" ht="18.75" thickBot="1">
      <c r="B8" s="13">
        <v>1</v>
      </c>
      <c r="C8" s="13">
        <v>14</v>
      </c>
      <c r="D8" s="14">
        <f>SUM(D7+C8)</f>
        <v>22</v>
      </c>
      <c r="E8" s="30">
        <f t="shared" ref="E8:E11" si="0">C8/$C$12</f>
        <v>0.28000000000000003</v>
      </c>
      <c r="F8" s="31">
        <f t="shared" ref="F8:F11" si="1">D8/$C$12</f>
        <v>0.44</v>
      </c>
      <c r="G8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SUM(D8+C9)</f>
        <v>42</v>
      </c>
      <c r="E9" s="30">
        <f t="shared" si="0"/>
        <v>0.4</v>
      </c>
      <c r="F9" s="31">
        <f t="shared" si="1"/>
        <v>0.84</v>
      </c>
      <c r="G9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30">
        <f t="shared" si="0"/>
        <v>0.1</v>
      </c>
      <c r="F10" s="31">
        <f t="shared" si="1"/>
        <v>0.94</v>
      </c>
      <c r="G10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30">
        <f t="shared" si="0"/>
        <v>0.06</v>
      </c>
      <c r="F11" s="31">
        <f t="shared" si="1"/>
        <v>1</v>
      </c>
      <c r="G11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</row>
    <row r="22" spans="1:9" ht="18.75">
      <c r="A22" s="21">
        <v>7</v>
      </c>
      <c r="B22" s="6" t="s">
        <v>20</v>
      </c>
    </row>
    <row r="23" spans="1:9" ht="18.75">
      <c r="A23" s="21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cadete</vt:lpstr>
      <vt:lpstr>cdte</vt:lpstr>
      <vt:lpstr>Número_de_hijos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2022-04-25T12:36:49Z</dcterms:created>
  <dcterms:modified xsi:type="dcterms:W3CDTF">2023-05-22T15:19:21Z</dcterms:modified>
</cp:coreProperties>
</file>