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/>
  <c r="F10" s="1"/>
  <c r="F11" s="1"/>
  <c r="F8"/>
  <c r="F7"/>
  <c r="E8"/>
  <c r="E9"/>
  <c r="E10"/>
  <c r="E11"/>
  <c r="E7"/>
  <c r="D9"/>
  <c r="D10" s="1"/>
  <c r="D11" s="1"/>
  <c r="D8"/>
  <c r="C12"/>
  <c r="G12"/>
  <c r="G8"/>
  <c r="G9"/>
  <c r="G10"/>
  <c r="G11"/>
  <c r="G7"/>
  <c r="H22" i="1"/>
  <c r="H21"/>
  <c r="H20"/>
  <c r="R7"/>
  <c r="R8" s="1"/>
  <c r="R9" s="1"/>
  <c r="R10" s="1"/>
  <c r="R6"/>
  <c r="R5"/>
  <c r="Q6"/>
  <c r="Q7"/>
  <c r="Q8"/>
  <c r="Q9"/>
  <c r="Q10"/>
  <c r="Q5"/>
  <c r="O11"/>
  <c r="P7"/>
  <c r="P8" s="1"/>
  <c r="P9" s="1"/>
  <c r="P10" s="1"/>
  <c r="P6"/>
  <c r="O10"/>
  <c r="O9"/>
  <c r="O8"/>
  <c r="O7"/>
  <c r="O6"/>
  <c r="O5"/>
  <c r="U5"/>
  <c r="U4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<sst xmlns="http://schemas.openxmlformats.org/spreadsheetml/2006/main" count="55" uniqueCount="55">
  <si>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</si>
  <si>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</si>
  <si>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</si>
  <si>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</si>
  <si>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</si>
  <si>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</si>
  <si>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</si>
  <si>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</si>
  <si>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</si>
  <si>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</si>
  <si>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</si>
  <si>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</si>
  <si>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</si>
  <si>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</si>
  <si>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</si>
  <si>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</si>
  <si>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</si>
  <si>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</si>
  <si>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</si>
  <si>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</si>
  <si>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</si>
  <si>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</si>
  <si>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</si>
  <si>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</si>
  <si>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</si>
  <si>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</si>
  <si>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</si>
  <si>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</si>
  <si>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</si>
  <si>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</si>
  <si>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</si>
  <si>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</si>
  <si>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</si>
  <si>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</si>
  <si>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</si>
  <si>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</si>
  <si>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</si>
  <si>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</si>
  <si>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</si>
  <si>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</si>
  <si>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</si>
  <si>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hoars</t>
  </si>
  <si>
    <t>a lo mas 28 trabajadores hicieron 6 íezas en 12 horas</t>
  </si>
  <si>
    <t>13% de los trabajadores hicieron 5 piezas en 12 horas</t>
  </si>
  <si>
    <t>a lo mas 58% de los trabajadores hicieron 6 piezas en 12 horas</t>
  </si>
  <si>
    <t>es el 50% e hicieron 6 piezas en 12 horas</t>
  </si>
  <si>
    <t>la mayoria hicieron 4 piezas</t>
  </si>
  <si>
    <t>en promedio hicieron 6,2 piezas</t>
  </si>
  <si>
    <t>5 familias tienen 3 hijos</t>
  </si>
  <si>
    <t>a lo mas 42 familias tienen 2 hijos</t>
  </si>
  <si>
    <t>28% de las familias tienen 1 hijo</t>
  </si>
  <si>
    <t>a lo mas 84% de las familias tienen 2 hijos</t>
  </si>
  <si>
    <t>1,62 en promedio las familias tienen 1 hijo</t>
  </si>
  <si>
    <t>la mayoria de familias tienen 2 hijos</t>
  </si>
  <si>
    <t>el 50% de las familias tienen 2 hijos</t>
  </si>
</sst>
</file>

<file path=xl/styles.xml><?xml version="1.0" encoding="utf-8"?>
<styleSheet xmlns="http://schemas.openxmlformats.org/spreadsheetml/2006/main">
  <numFmts count="1">
    <numFmt numFmtId="169" formatCode="0.0"/>
  </numFmts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1" applyFon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169" fontId="0" fillId="0" borderId="8" xfId="0" applyNumberFormat="1" applyFon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C1" zoomScale="70" zoomScaleNormal="70" workbookViewId="0">
      <selection activeCell="H20" sqref="H20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6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COUNTIF(tabla,4)</f>
        <v>12</v>
      </c>
      <c r="P5" s="39">
        <v>12</v>
      </c>
      <c r="Q5" s="53">
        <f>O5/$O$11</f>
        <v>0.25</v>
      </c>
      <c r="R5" s="54">
        <f>Q5</f>
        <v>0.25</v>
      </c>
      <c r="T5" s="31" t="s">
        <v>39</v>
      </c>
      <c r="U5" s="34">
        <f>MIN(tabla)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23">
        <f>COUNTIF(tabla,5)</f>
        <v>6</v>
      </c>
      <c r="P6" s="23">
        <f>O6+P5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23">
        <f>COUNTIF(tabla,6)</f>
        <v>10</v>
      </c>
      <c r="P7" s="23">
        <f t="shared" ref="P7:P10" si="1">O7+P6</f>
        <v>28</v>
      </c>
      <c r="Q7" s="53">
        <f t="shared" si="0"/>
        <v>0.20833333333333334</v>
      </c>
      <c r="R7" s="55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23">
        <f>COUNTIF(tabla,7)</f>
        <v>8</v>
      </c>
      <c r="P8" s="23">
        <f t="shared" si="1"/>
        <v>36</v>
      </c>
      <c r="Q8" s="53">
        <f t="shared" si="0"/>
        <v>0.16666666666666666</v>
      </c>
      <c r="R8" s="55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23">
        <f>COUNTIF(tabla,8)</f>
        <v>4</v>
      </c>
      <c r="P9" s="23">
        <f t="shared" si="1"/>
        <v>40</v>
      </c>
      <c r="Q9" s="53">
        <f t="shared" si="0"/>
        <v>8.3333333333333329E-2</v>
      </c>
      <c r="R9" s="55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23">
        <f>COUNTIF(tabla,9)</f>
        <v>8</v>
      </c>
      <c r="P10" s="23">
        <f t="shared" si="1"/>
        <v>48</v>
      </c>
      <c r="Q10" s="53">
        <f t="shared" si="0"/>
        <v>0.16666666666666666</v>
      </c>
      <c r="R10" s="55">
        <f t="shared" si="2"/>
        <v>1</v>
      </c>
      <c r="T10" s="1"/>
    </row>
    <row r="11" spans="2:21">
      <c r="C11" s="1"/>
      <c r="N11" s="30" t="s">
        <v>37</v>
      </c>
      <c r="O11" s="23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>
      <c r="B17" s="4">
        <v>3</v>
      </c>
      <c r="C17" s="25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4"/>
    </row>
    <row r="18" spans="2:13" ht="19.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13" ht="19.5">
      <c r="B19" s="4">
        <v>5</v>
      </c>
      <c r="C19" s="25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MEDIAN(tabla)</f>
        <v>6</v>
      </c>
      <c r="I20" s="47" t="s">
        <v>45</v>
      </c>
      <c r="J20" s="48"/>
      <c r="K20" s="48"/>
      <c r="L20" s="49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7" t="s">
        <v>46</v>
      </c>
      <c r="J21" s="48"/>
      <c r="K21" s="48"/>
      <c r="L21" s="49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6">
        <f>AVERAGE(tabla)</f>
        <v>6.208333333333333</v>
      </c>
      <c r="I22" s="47" t="s">
        <v>47</v>
      </c>
      <c r="J22" s="48"/>
      <c r="K22" s="48"/>
      <c r="L22" s="49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30" zoomScaleNormal="130" workbookViewId="0">
      <selection activeCell="I22" sqref="I22"/>
    </sheetView>
  </sheetViews>
  <sheetFormatPr baseColWidth="10" defaultRowHeight="15.75"/>
  <cols>
    <col min="7" max="7" width="11.12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>
      <c r="B7" s="10">
        <v>0</v>
      </c>
      <c r="C7" s="10">
        <v>8</v>
      </c>
      <c r="D7" s="11">
        <v>8</v>
      </c>
      <c r="E7" s="57">
        <f>C7/$C$12</f>
        <v>0.16</v>
      </c>
      <c r="F7" s="58">
        <f>E7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C8+D7</f>
        <v>22</v>
      </c>
      <c r="E8" s="57">
        <f t="shared" ref="E8:E11" si="0">C8/$C$12</f>
        <v>0.28000000000000003</v>
      </c>
      <c r="F8" s="59">
        <f>E8+F7</f>
        <v>0.44000000000000006</v>
      </c>
      <c r="G8">
        <f t="shared" ref="G8:G11" si="1">B8*C8</f>
        <v>14</v>
      </c>
    </row>
    <row r="9" spans="1:9" ht="18.75" thickBot="1">
      <c r="B9" s="12">
        <v>2</v>
      </c>
      <c r="C9" s="12">
        <v>20</v>
      </c>
      <c r="D9" s="13">
        <f t="shared" ref="D9:D11" si="2">C9+D8</f>
        <v>42</v>
      </c>
      <c r="E9" s="57">
        <f t="shared" si="0"/>
        <v>0.4</v>
      </c>
      <c r="F9" s="59">
        <f t="shared" ref="F9:F11" si="3">E9+F8</f>
        <v>0.84000000000000008</v>
      </c>
      <c r="G9">
        <f t="shared" si="1"/>
        <v>40</v>
      </c>
    </row>
    <row r="10" spans="1:9" ht="18.75" thickBot="1">
      <c r="B10" s="12">
        <v>3</v>
      </c>
      <c r="C10" s="12">
        <v>5</v>
      </c>
      <c r="D10" s="13">
        <f t="shared" si="2"/>
        <v>47</v>
      </c>
      <c r="E10" s="57">
        <f t="shared" si="0"/>
        <v>0.1</v>
      </c>
      <c r="F10" s="59">
        <f t="shared" si="3"/>
        <v>0.94000000000000006</v>
      </c>
      <c r="G10">
        <f t="shared" si="1"/>
        <v>15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7">
        <f t="shared" si="0"/>
        <v>0.06</v>
      </c>
      <c r="F11" s="59">
        <f t="shared" si="3"/>
        <v>1</v>
      </c>
      <c r="G11">
        <f t="shared" si="1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t="s">
        <v>52</v>
      </c>
    </row>
    <row r="22" spans="1:9" ht="18.75">
      <c r="A22" s="20">
        <v>7</v>
      </c>
      <c r="B22" s="5" t="s">
        <v>16</v>
      </c>
      <c r="E22">
        <v>2</v>
      </c>
      <c r="F22" t="s">
        <v>53</v>
      </c>
    </row>
    <row r="23" spans="1:9" ht="18.75">
      <c r="A23" s="20">
        <v>8</v>
      </c>
      <c r="B23" s="5" t="s">
        <v>17</v>
      </c>
      <c r="E23">
        <v>2</v>
      </c>
      <c r="F2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2025-05-12T14:49:54Z</dcterms:modified>
</cp:coreProperties>
</file>