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D19"/>
  <c r="E19"/>
  <c r="F19"/>
  <c r="C19"/>
  <c r="E18"/>
  <c r="F18"/>
  <c r="D18"/>
  <c r="C18"/>
  <c r="D17"/>
  <c r="E17"/>
  <c r="F17"/>
  <c r="C17"/>
  <c r="C16"/>
  <c r="D15"/>
  <c r="E15"/>
  <c r="F15"/>
  <c r="C15"/>
  <c r="D14"/>
  <c r="E14"/>
  <c r="F14"/>
  <c r="C14"/>
  <c r="F13"/>
  <c r="E13"/>
  <c r="D13"/>
  <c r="C13"/>
  <c r="E18" i="2"/>
  <c r="F18"/>
  <c r="D18"/>
  <c r="C18"/>
  <c r="D17"/>
  <c r="E17"/>
  <c r="F17"/>
  <c r="C17"/>
  <c r="C16"/>
  <c r="C12"/>
  <c r="G9"/>
  <c r="G10"/>
  <c r="G11"/>
  <c r="G8"/>
  <c r="G7"/>
  <c r="G6"/>
  <c r="G5"/>
  <c r="E13"/>
  <c r="E12" s="1"/>
  <c r="F13"/>
  <c r="F12"/>
  <c r="D13"/>
  <c r="D1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<sst xmlns="http://schemas.openxmlformats.org/spreadsheetml/2006/main" count="74" uniqueCount="46">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</sst>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0" borderId="29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18" xfId="0" applyNumberFormat="1" applyFill="1" applyBorder="1"/>
    <xf numFmtId="0" fontId="0" fillId="2" borderId="2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64" fontId="0" fillId="2" borderId="28" xfId="0" applyNumberFormat="1" applyFill="1" applyBorder="1" applyAlignment="1">
      <alignment horizontal="center" vertical="center"/>
    </xf>
    <xf numFmtId="43" fontId="0" fillId="4" borderId="30" xfId="1" applyFont="1" applyFill="1" applyBorder="1"/>
    <xf numFmtId="43" fontId="0" fillId="4" borderId="13" xfId="1" applyFont="1" applyFill="1" applyBorder="1"/>
    <xf numFmtId="43" fontId="0" fillId="4" borderId="18" xfId="1" applyFont="1" applyFill="1" applyBorder="1" applyAlignment="1">
      <alignment horizontal="center" vertical="center"/>
    </xf>
    <xf numFmtId="164" fontId="0" fillId="2" borderId="31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164" fontId="0" fillId="2" borderId="33" xfId="0" applyNumberFormat="1" applyFill="1" applyBorder="1" applyAlignment="1">
      <alignment horizontal="center" vertical="center"/>
    </xf>
    <xf numFmtId="10" fontId="0" fillId="0" borderId="27" xfId="2" applyNumberFormat="1" applyFont="1" applyBorder="1" applyAlignment="1">
      <alignment horizontal="center" vertical="center"/>
    </xf>
    <xf numFmtId="164" fontId="0" fillId="4" borderId="19" xfId="0" applyNumberFormat="1" applyFill="1" applyBorder="1"/>
    <xf numFmtId="164" fontId="0" fillId="2" borderId="27" xfId="0" applyNumberFormat="1" applyFill="1" applyBorder="1"/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164" fontId="0" fillId="2" borderId="34" xfId="0" applyNumberFormat="1" applyFill="1" applyBorder="1" applyAlignment="1">
      <alignment horizontal="center"/>
    </xf>
    <xf numFmtId="10" fontId="0" fillId="0" borderId="27" xfId="2" applyNumberFormat="1" applyFont="1" applyBorder="1"/>
    <xf numFmtId="10" fontId="0" fillId="0" borderId="28" xfId="2" applyNumberFormat="1" applyFont="1" applyBorder="1"/>
    <xf numFmtId="2" fontId="0" fillId="4" borderId="12" xfId="0" applyNumberForma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H18" sqref="H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5" t="s">
        <v>12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50">
        <f>AVERAGE(C5:F5)</f>
        <v>8.1750000000000007</v>
      </c>
      <c r="I5" t="s">
        <v>15</v>
      </c>
      <c r="J5" t="s">
        <v>25</v>
      </c>
    </row>
    <row r="6" spans="2:13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51">
        <f>AVERAGE(C6:F6)</f>
        <v>6.5</v>
      </c>
      <c r="I6" t="s">
        <v>16</v>
      </c>
      <c r="J6" t="s">
        <v>18</v>
      </c>
    </row>
    <row r="7" spans="2:13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51">
        <f>AVERAGE(C7:F7)</f>
        <v>6.7</v>
      </c>
      <c r="I7" t="s">
        <v>29</v>
      </c>
      <c r="J7" t="s">
        <v>26</v>
      </c>
    </row>
    <row r="8" spans="2:13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51">
        <f>AVERAGE(C8:F8)</f>
        <v>4.8499999999999996</v>
      </c>
      <c r="I8" t="s">
        <v>30</v>
      </c>
      <c r="J8" t="s">
        <v>17</v>
      </c>
    </row>
    <row r="9" spans="2:13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51">
        <f>AVERAGE(C9:F9)</f>
        <v>5.8000000000000007</v>
      </c>
      <c r="I9" s="20" t="s">
        <v>19</v>
      </c>
      <c r="J9" t="s">
        <v>21</v>
      </c>
    </row>
    <row r="10" spans="2:13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1">
        <f>AVERAGE(C10:F10)</f>
        <v>5.45</v>
      </c>
      <c r="I10" t="s">
        <v>20</v>
      </c>
      <c r="J10" t="s">
        <v>23</v>
      </c>
    </row>
    <row r="11" spans="2:13" ht="15.75" thickBot="1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51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9" t="s">
        <v>24</v>
      </c>
      <c r="C12" s="52">
        <f>AVERAGE(C5:C11)</f>
        <v>5.5428571428571427</v>
      </c>
      <c r="D12" s="52">
        <f>AVERAGE(D5:D11)</f>
        <v>5.8857142857142861</v>
      </c>
      <c r="E12" s="52">
        <f>AVERAGE(E5:E11)</f>
        <v>6.871428571428571</v>
      </c>
      <c r="F12" s="52">
        <f>AVERAGE(F5:F11)</f>
        <v>6.3</v>
      </c>
      <c r="G12" s="32"/>
      <c r="I12" s="21" t="s">
        <v>43</v>
      </c>
      <c r="J12" s="20" t="s">
        <v>38</v>
      </c>
      <c r="K12" s="20"/>
      <c r="L12" s="20"/>
      <c r="M12" s="20"/>
    </row>
    <row r="13" spans="2:13" ht="33" customHeight="1" thickBot="1">
      <c r="B13" s="40" t="s">
        <v>27</v>
      </c>
      <c r="C13" s="48">
        <v>6.7</v>
      </c>
      <c r="D13" s="49">
        <f>MAX(D5:D11)</f>
        <v>8</v>
      </c>
      <c r="E13" s="49">
        <f>MAX(E5:E11)</f>
        <v>9</v>
      </c>
      <c r="F13" s="49">
        <f>MAX(F5:F11)</f>
        <v>9</v>
      </c>
      <c r="G13" s="16"/>
    </row>
    <row r="14" spans="2:13" ht="33" customHeight="1" thickBot="1">
      <c r="B14" s="40" t="s">
        <v>28</v>
      </c>
      <c r="C14" s="48">
        <v>4.5</v>
      </c>
      <c r="D14" s="47">
        <v>3.2</v>
      </c>
      <c r="E14" s="47">
        <v>5.9</v>
      </c>
      <c r="F14" s="47">
        <v>3.5</v>
      </c>
      <c r="G14" s="16"/>
    </row>
    <row r="15" spans="2:13" ht="33" customHeight="1">
      <c r="B15" s="41" t="s">
        <v>32</v>
      </c>
      <c r="C15" s="53">
        <v>3.2</v>
      </c>
      <c r="D15" s="54"/>
      <c r="E15" s="54"/>
      <c r="F15" s="54"/>
      <c r="G15" s="55"/>
    </row>
    <row r="16" spans="2:13" ht="33" customHeight="1" thickBot="1">
      <c r="B16" s="41" t="s">
        <v>31</v>
      </c>
      <c r="C16" s="48">
        <f>COUNT(C5:C11)</f>
        <v>7</v>
      </c>
      <c r="D16" s="47">
        <v>7</v>
      </c>
      <c r="E16" s="47">
        <v>7</v>
      </c>
      <c r="F16" s="47">
        <v>7</v>
      </c>
      <c r="G16" s="16"/>
    </row>
    <row r="17" spans="2:7" ht="33" customHeight="1" thickBot="1">
      <c r="B17" s="41" t="s">
        <v>33</v>
      </c>
      <c r="C17" s="48">
        <f>COUNTIF(C5:C11,"&gt;=6,0")</f>
        <v>3</v>
      </c>
      <c r="D17" s="48">
        <f t="shared" ref="D17:F17" si="0">COUNTIF(D5:D11,"&gt;=6,0")</f>
        <v>4</v>
      </c>
      <c r="E17" s="48">
        <f t="shared" si="0"/>
        <v>4</v>
      </c>
      <c r="F17" s="48">
        <f t="shared" si="0"/>
        <v>4</v>
      </c>
      <c r="G17" s="16"/>
    </row>
    <row r="18" spans="2:7" ht="33" customHeight="1" thickBot="1">
      <c r="B18" s="41" t="s">
        <v>34</v>
      </c>
      <c r="C18" s="56">
        <f>3/7</f>
        <v>0.42857142857142855</v>
      </c>
      <c r="D18" s="56">
        <f>4/7</f>
        <v>0.5714285714285714</v>
      </c>
      <c r="E18" s="56">
        <f>4/7</f>
        <v>0.5714285714285714</v>
      </c>
      <c r="F18" s="56">
        <f t="shared" ref="E18:F18" si="1">4/7</f>
        <v>0.5714285714285714</v>
      </c>
      <c r="G18" s="17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D22" sqref="D22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5" t="s">
        <v>0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64">
        <f>C6*0.15+D6*0.25+E6*0.25+F6*0.35</f>
        <v>8.4049999999999994</v>
      </c>
      <c r="I6" t="s">
        <v>16</v>
      </c>
      <c r="J6" t="s">
        <v>18</v>
      </c>
    </row>
    <row r="7" spans="2:13" ht="15.75" thickBot="1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64">
        <f t="shared" ref="G7:G12" si="0">C7*0.15+D7*0.25+E7*0.25+F7*0.35</f>
        <v>6.8</v>
      </c>
      <c r="I7" t="s">
        <v>29</v>
      </c>
      <c r="J7" t="s">
        <v>26</v>
      </c>
    </row>
    <row r="8" spans="2:13" ht="15.75" thickBot="1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64">
        <f t="shared" si="0"/>
        <v>6.72</v>
      </c>
      <c r="I8" t="s">
        <v>30</v>
      </c>
      <c r="J8" t="s">
        <v>17</v>
      </c>
    </row>
    <row r="9" spans="2:13" ht="15.75" thickBot="1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64">
        <f t="shared" si="0"/>
        <v>4.8</v>
      </c>
      <c r="I9" t="s">
        <v>44</v>
      </c>
      <c r="J9" t="s">
        <v>21</v>
      </c>
    </row>
    <row r="10" spans="2:13" ht="15.75" thickBot="1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64">
        <f t="shared" si="0"/>
        <v>5.52</v>
      </c>
      <c r="I10" t="s">
        <v>45</v>
      </c>
      <c r="J10" t="s">
        <v>23</v>
      </c>
    </row>
    <row r="11" spans="2:13" ht="15.75" thickBot="1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4">
        <f t="shared" si="0"/>
        <v>5.82</v>
      </c>
      <c r="I11" t="s">
        <v>22</v>
      </c>
      <c r="J11" t="s">
        <v>35</v>
      </c>
    </row>
    <row r="12" spans="2:13" ht="15.75" thickBot="1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64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3" t="s">
        <v>24</v>
      </c>
      <c r="C13" s="46">
        <f>AVERAGE(C6:C12)</f>
        <v>5.5428571428571427</v>
      </c>
      <c r="D13" s="57">
        <f>AVERAGE(D6:D12)</f>
        <v>5.8857142857142861</v>
      </c>
      <c r="E13" s="57">
        <f>AVERAGE(E6:E12)</f>
        <v>6.871428571428571</v>
      </c>
      <c r="F13" s="57">
        <f>AVERAGE(F6:F12)</f>
        <v>6.3</v>
      </c>
      <c r="G13" s="32"/>
    </row>
    <row r="14" spans="2:13" ht="24" customHeight="1" thickBot="1">
      <c r="B14" s="34" t="s">
        <v>27</v>
      </c>
      <c r="C14" s="58">
        <f>MAX(C6:C12)</f>
        <v>6.7</v>
      </c>
      <c r="D14" s="58">
        <f t="shared" ref="D14:F14" si="1">MAX(D6:D12)</f>
        <v>8</v>
      </c>
      <c r="E14" s="58">
        <f t="shared" si="1"/>
        <v>9</v>
      </c>
      <c r="F14" s="58">
        <f t="shared" si="1"/>
        <v>9</v>
      </c>
      <c r="G14" s="16"/>
    </row>
    <row r="15" spans="2:13" ht="21.95" customHeight="1" thickBot="1">
      <c r="B15" s="34" t="s">
        <v>28</v>
      </c>
      <c r="C15" s="58">
        <f>MIN(C6:C12)</f>
        <v>4.5</v>
      </c>
      <c r="D15" s="58">
        <f t="shared" ref="D15:F15" si="2">MIN(D6:D12)</f>
        <v>3.2</v>
      </c>
      <c r="E15" s="58">
        <f t="shared" si="2"/>
        <v>5.9</v>
      </c>
      <c r="F15" s="58">
        <f t="shared" si="2"/>
        <v>3.5</v>
      </c>
      <c r="G15" s="16"/>
    </row>
    <row r="16" spans="2:13" ht="30.75" thickBot="1">
      <c r="B16" s="35" t="s">
        <v>32</v>
      </c>
      <c r="C16" s="61">
        <f>MIN(C6:F12)</f>
        <v>3.2</v>
      </c>
      <c r="D16" s="59"/>
      <c r="E16" s="59"/>
      <c r="F16" s="59"/>
      <c r="G16" s="60"/>
    </row>
    <row r="17" spans="2:7" ht="15.75" thickBot="1">
      <c r="B17" s="35" t="s">
        <v>31</v>
      </c>
      <c r="C17" s="18">
        <f>COUNT(C6:C12)</f>
        <v>7</v>
      </c>
      <c r="D17" s="18">
        <f t="shared" ref="D17:F17" si="3">COUNT(D6:D12)</f>
        <v>7</v>
      </c>
      <c r="E17" s="18">
        <f t="shared" si="3"/>
        <v>7</v>
      </c>
      <c r="F17" s="18">
        <f t="shared" si="3"/>
        <v>7</v>
      </c>
      <c r="G17" s="19"/>
    </row>
    <row r="18" spans="2:7" ht="30.75" thickBot="1">
      <c r="B18" s="35" t="s">
        <v>39</v>
      </c>
      <c r="C18" s="14">
        <f>COUNTIF(C6:C12,"&lt;6,0")</f>
        <v>4</v>
      </c>
      <c r="D18" s="15">
        <f>COUNTIF(D6:D12,"&lt;6,0")</f>
        <v>3</v>
      </c>
      <c r="E18" s="15">
        <f t="shared" ref="E18:F18" si="4">COUNTIF(E6:E12,"&lt;6,0")</f>
        <v>3</v>
      </c>
      <c r="F18" s="15">
        <f t="shared" si="4"/>
        <v>3</v>
      </c>
      <c r="G18" s="16"/>
    </row>
    <row r="19" spans="2:7" ht="30.75" thickBot="1">
      <c r="B19" s="36" t="s">
        <v>40</v>
      </c>
      <c r="C19" s="62">
        <f>4/7</f>
        <v>0.5714285714285714</v>
      </c>
      <c r="D19" s="63">
        <f t="shared" ref="D19:E19" si="5">3/7</f>
        <v>0.42857142857142855</v>
      </c>
      <c r="E19" s="63">
        <f t="shared" si="5"/>
        <v>0.42857142857142855</v>
      </c>
      <c r="F19" s="63">
        <f>3/7</f>
        <v>0.42857142857142855</v>
      </c>
      <c r="G19" s="17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2025-04-04T13:47:28Z</dcterms:modified>
</cp:coreProperties>
</file>