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Usuario\Juan.Muñoz\Documents\JMMP\Escuela Naval\"/>
    </mc:Choice>
  </mc:AlternateContent>
  <bookViews>
    <workbookView xWindow="0" yWindow="0" windowWidth="20490" windowHeight="7755"/>
  </bookViews>
  <sheets>
    <sheet name="Hoja1" sheetId="1" r:id="rId1"/>
    <sheet name="Hoja2" sheetId="2" r:id="rId2"/>
    <sheet name="Hoja3" sheetId="3" r:id="rId3"/>
    <sheet name="Hoja4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6" i="1" l="1"/>
  <c r="J12" i="1"/>
  <c r="J13" i="1" s="1"/>
  <c r="J11" i="1"/>
  <c r="H12" i="1"/>
  <c r="H11" i="1"/>
  <c r="H13" i="1" s="1"/>
  <c r="I6" i="1"/>
  <c r="H6" i="1"/>
  <c r="I4" i="1"/>
  <c r="H4" i="1"/>
  <c r="F7" i="4"/>
  <c r="F9" i="4"/>
  <c r="E7" i="4"/>
  <c r="E9" i="4"/>
  <c r="D9" i="4"/>
  <c r="F12" i="1"/>
  <c r="F11" i="1"/>
  <c r="F13" i="1" s="1"/>
  <c r="G4" i="1"/>
  <c r="G6" i="1" s="1"/>
  <c r="F6" i="1"/>
  <c r="F4" i="1"/>
  <c r="D5" i="4"/>
  <c r="D14" i="2"/>
  <c r="E14" i="2"/>
  <c r="E2" i="4" l="1"/>
  <c r="D2" i="4"/>
  <c r="C2" i="4"/>
  <c r="D13" i="1"/>
  <c r="D12" i="1"/>
  <c r="D11" i="1"/>
  <c r="D6" i="1"/>
  <c r="D4" i="1"/>
  <c r="B13" i="1"/>
  <c r="C1" i="1"/>
  <c r="B12" i="1"/>
  <c r="C6" i="1"/>
  <c r="C4" i="1"/>
  <c r="B11" i="1"/>
  <c r="B6" i="1"/>
  <c r="B4" i="1"/>
</calcChain>
</file>

<file path=xl/sharedStrings.xml><?xml version="1.0" encoding="utf-8"?>
<sst xmlns="http://schemas.openxmlformats.org/spreadsheetml/2006/main" count="59" uniqueCount="31">
  <si>
    <t>CAPITAL AUTORIZADO</t>
  </si>
  <si>
    <t>CAPITAL POR SUSC</t>
  </si>
  <si>
    <t>CAPITAL SUSCRITO</t>
  </si>
  <si>
    <t>CAP SUS POR PAGAR</t>
  </si>
  <si>
    <t>CAPITAL PAGADO</t>
  </si>
  <si>
    <t>UURR</t>
  </si>
  <si>
    <t>SOBREPRECIO</t>
  </si>
  <si>
    <t xml:space="preserve">UTIL EJERCICIO </t>
  </si>
  <si>
    <t>TOTAL PATRIMONIO</t>
  </si>
  <si>
    <t>Nº ACC S Y P</t>
  </si>
  <si>
    <t>VALOR LIBRO</t>
  </si>
  <si>
    <t>DIV PROVISORIO</t>
  </si>
  <si>
    <t>ACC X SUS</t>
  </si>
  <si>
    <t>CAPITAL</t>
  </si>
  <si>
    <t>ACCIONSITAS</t>
  </si>
  <si>
    <t>UTIL EJERC</t>
  </si>
  <si>
    <t>MARZO</t>
  </si>
  <si>
    <t>CAJA</t>
  </si>
  <si>
    <t>ACCIONISTAS</t>
  </si>
  <si>
    <t>DIV POR PAGAR</t>
  </si>
  <si>
    <t>ABRIL</t>
  </si>
  <si>
    <t>UTIL EJERCICIO</t>
  </si>
  <si>
    <t>ACCS X SUSC</t>
  </si>
  <si>
    <t>ACC X SUSCR</t>
  </si>
  <si>
    <t>UTIL DEL EJ</t>
  </si>
  <si>
    <t>UTIL EJE</t>
  </si>
  <si>
    <t>JULIO</t>
  </si>
  <si>
    <t>SEPT</t>
  </si>
  <si>
    <t>ACC X SUSCRIBIR</t>
  </si>
  <si>
    <t>DIC</t>
  </si>
  <si>
    <t>CRIAS S/K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</si>
</sst>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1" xfId="0" applyBorder="1"/>
    <xf numFmtId="3" fontId="0" fillId="0" borderId="0" xfId="0" applyNumberFormat="1"/>
    <xf numFmtId="3" fontId="0" fillId="0" borderId="2" xfId="0" applyNumberFormat="1" applyBorder="1"/>
    <xf numFmtId="3" fontId="0" fillId="0" borderId="3" xfId="0" applyNumberFormat="1" applyBorder="1"/>
    <xf numFmtId="3" fontId="0" fillId="0" borderId="0" xfId="0" applyNumberFormat="1" applyBorder="1"/>
    <xf numFmtId="3" fontId="0" fillId="0" borderId="4" xfId="0" applyNumberFormat="1" applyBorder="1"/>
    <xf numFmtId="3" fontId="0" fillId="0" borderId="1" xfId="0" applyNumberFormat="1" applyBorder="1"/>
    <xf numFmtId="9" fontId="0" fillId="0" borderId="0" xfId="1" applyFont="1"/>
    <xf numFmtId="3" fontId="2" fillId="0" borderId="0" xfId="0" applyNumberFormat="1" applyFont="1"/>
    <xf numFmtId="3" fontId="3" fillId="0" borderId="0" xfId="0" applyNumberFormat="1" applyFont="1" applyFill="1"/>
    <xf numFmtId="14" fontId="0" fillId="0" borderId="0" xfId="0" applyNumberFormat="1"/>
    <xf numFmtId="3" fontId="4" fillId="0" borderId="0" xfId="0" applyNumberFormat="1" applyFont="1"/>
    <xf numFmtId="3" fontId="0" fillId="0" borderId="1" xfId="0" applyNumberFormat="1" applyBorder="1" applyAlignment="1">
      <alignment horizontal="center"/>
    </xf>
    <xf numFmtId="3" fontId="3" fillId="0" borderId="0" xfId="0" applyNumberFormat="1" applyFont="1"/>
    <xf numFmtId="3" fontId="5" fillId="0" borderId="0" xfId="0" applyNumberFormat="1" applyFont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topLeftCell="B3" zoomScale="150" zoomScaleNormal="150" workbookViewId="0">
      <selection activeCell="J16" sqref="J16"/>
    </sheetView>
  </sheetViews>
  <sheetFormatPr baseColWidth="10" defaultRowHeight="15" x14ac:dyDescent="0.25"/>
  <cols>
    <col min="1" max="1" width="22.85546875" bestFit="1" customWidth="1"/>
    <col min="2" max="2" width="12.140625" style="2" bestFit="1" customWidth="1"/>
    <col min="3" max="3" width="11.42578125" style="2"/>
    <col min="4" max="4" width="12.140625" style="2" bestFit="1" customWidth="1"/>
    <col min="5" max="7" width="11.42578125" style="2"/>
    <col min="8" max="8" width="12.140625" style="2" bestFit="1" customWidth="1"/>
    <col min="10" max="10" width="13.140625" style="2" bestFit="1" customWidth="1"/>
  </cols>
  <sheetData>
    <row r="1" spans="1:11" x14ac:dyDescent="0.25">
      <c r="C1" s="2">
        <f>+B2/C2</f>
        <v>500</v>
      </c>
      <c r="D1" s="11"/>
      <c r="E1" s="11"/>
      <c r="F1" s="11"/>
    </row>
    <row r="2" spans="1:11" x14ac:dyDescent="0.25">
      <c r="A2" t="s">
        <v>0</v>
      </c>
      <c r="B2" s="2">
        <v>500000000</v>
      </c>
      <c r="C2" s="12">
        <v>1000000</v>
      </c>
      <c r="D2" s="2">
        <v>500000000</v>
      </c>
      <c r="E2" s="12">
        <v>1000000</v>
      </c>
      <c r="F2" s="2">
        <v>590000000</v>
      </c>
      <c r="G2" s="12">
        <v>1100000</v>
      </c>
      <c r="H2" s="2">
        <v>961500000</v>
      </c>
      <c r="I2" s="12">
        <v>1600000</v>
      </c>
      <c r="J2" s="2">
        <v>961500000</v>
      </c>
      <c r="K2" s="12">
        <v>1600000</v>
      </c>
    </row>
    <row r="3" spans="1:11" ht="15.75" thickBot="1" x14ac:dyDescent="0.3">
      <c r="A3" s="1" t="s">
        <v>1</v>
      </c>
      <c r="B3" s="2">
        <v>-50000000</v>
      </c>
      <c r="C3" s="12">
        <v>-100000</v>
      </c>
      <c r="D3" s="2">
        <v>-50000000</v>
      </c>
      <c r="E3" s="12">
        <v>-100000</v>
      </c>
      <c r="F3" s="2">
        <v>-50000000</v>
      </c>
      <c r="G3" s="12">
        <v>-100000</v>
      </c>
      <c r="H3" s="2">
        <v>-124300000</v>
      </c>
      <c r="I3" s="12">
        <v>-200000</v>
      </c>
      <c r="J3" s="2">
        <v>0</v>
      </c>
      <c r="K3" s="12">
        <v>0</v>
      </c>
    </row>
    <row r="4" spans="1:11" x14ac:dyDescent="0.25">
      <c r="A4" t="s">
        <v>2</v>
      </c>
      <c r="B4" s="2">
        <f>+B2+B3</f>
        <v>450000000</v>
      </c>
      <c r="C4" s="12">
        <f>+C2+C3</f>
        <v>900000</v>
      </c>
      <c r="D4" s="2">
        <f>+D2+D3</f>
        <v>450000000</v>
      </c>
      <c r="E4" s="12">
        <v>900000</v>
      </c>
      <c r="F4" s="2">
        <f>+F2+F3</f>
        <v>540000000</v>
      </c>
      <c r="G4" s="12">
        <f>+G2+G3</f>
        <v>1000000</v>
      </c>
      <c r="H4" s="2">
        <f>+H2+H3</f>
        <v>837200000</v>
      </c>
      <c r="I4" s="12">
        <f>+I2+I3</f>
        <v>1400000</v>
      </c>
      <c r="J4" s="2">
        <v>961500000</v>
      </c>
      <c r="K4" s="12">
        <v>1600000</v>
      </c>
    </row>
    <row r="5" spans="1:11" ht="15.75" thickBot="1" x14ac:dyDescent="0.3">
      <c r="A5" s="1" t="s">
        <v>3</v>
      </c>
      <c r="B5" s="2">
        <v>-100000000</v>
      </c>
      <c r="C5" s="12">
        <v>-200000</v>
      </c>
      <c r="D5" s="2">
        <v>0</v>
      </c>
      <c r="E5" s="12">
        <v>0</v>
      </c>
      <c r="F5" s="2">
        <v>0</v>
      </c>
      <c r="G5" s="12">
        <v>0</v>
      </c>
      <c r="H5" s="2">
        <v>-148600000</v>
      </c>
      <c r="I5" s="12">
        <v>-200000</v>
      </c>
      <c r="J5" s="2">
        <v>0</v>
      </c>
      <c r="K5" s="12">
        <v>0</v>
      </c>
    </row>
    <row r="6" spans="1:11" x14ac:dyDescent="0.25">
      <c r="A6" t="s">
        <v>4</v>
      </c>
      <c r="B6" s="2">
        <f>+B4+B5</f>
        <v>350000000</v>
      </c>
      <c r="C6" s="12">
        <f>+C4+C5</f>
        <v>700000</v>
      </c>
      <c r="D6" s="2">
        <f>+D4+D5</f>
        <v>450000000</v>
      </c>
      <c r="E6" s="12">
        <v>900000</v>
      </c>
      <c r="F6" s="2">
        <f>+F4+F5</f>
        <v>540000000</v>
      </c>
      <c r="G6" s="12">
        <f>+G4+G5</f>
        <v>1000000</v>
      </c>
      <c r="H6" s="2">
        <f>+H4+H5</f>
        <v>688600000</v>
      </c>
      <c r="I6" s="12">
        <f>+I4+I5</f>
        <v>1200000</v>
      </c>
      <c r="J6" s="2">
        <v>961500000</v>
      </c>
      <c r="K6" s="12">
        <v>1600000</v>
      </c>
    </row>
    <row r="7" spans="1:11" x14ac:dyDescent="0.25">
      <c r="A7" t="s">
        <v>5</v>
      </c>
      <c r="B7" s="2">
        <v>140000000</v>
      </c>
      <c r="D7" s="2">
        <v>140000000</v>
      </c>
      <c r="F7" s="2">
        <v>178000000</v>
      </c>
      <c r="H7" s="2">
        <v>178000000</v>
      </c>
      <c r="J7" s="2">
        <v>178000000</v>
      </c>
    </row>
    <row r="8" spans="1:11" x14ac:dyDescent="0.25">
      <c r="A8" t="s">
        <v>6</v>
      </c>
      <c r="B8" s="2">
        <v>15000000</v>
      </c>
      <c r="D8" s="2">
        <v>25000000</v>
      </c>
      <c r="F8" s="2">
        <v>25000000</v>
      </c>
      <c r="H8" s="2">
        <v>31400000</v>
      </c>
      <c r="J8" s="2">
        <v>31400000</v>
      </c>
    </row>
    <row r="9" spans="1:11" x14ac:dyDescent="0.25">
      <c r="A9" t="s">
        <v>7</v>
      </c>
      <c r="B9" s="2">
        <v>200000000</v>
      </c>
      <c r="D9" s="2">
        <v>200000000</v>
      </c>
      <c r="F9" s="2">
        <v>0</v>
      </c>
      <c r="H9" s="2">
        <v>0</v>
      </c>
      <c r="J9" s="2">
        <v>259000000</v>
      </c>
    </row>
    <row r="10" spans="1:11" ht="15.75" thickBot="1" x14ac:dyDescent="0.3">
      <c r="A10" s="1" t="s">
        <v>11</v>
      </c>
      <c r="B10" s="7">
        <v>-5000000</v>
      </c>
      <c r="C10" s="7"/>
      <c r="D10" s="7">
        <v>-5000000</v>
      </c>
      <c r="F10" s="7">
        <v>0</v>
      </c>
      <c r="H10" s="7">
        <v>0</v>
      </c>
      <c r="J10" s="7">
        <v>-7000000</v>
      </c>
    </row>
    <row r="11" spans="1:11" x14ac:dyDescent="0.25">
      <c r="A11" t="s">
        <v>8</v>
      </c>
      <c r="B11" s="2">
        <f>SUM(B6:B10)</f>
        <v>700000000</v>
      </c>
      <c r="D11" s="2">
        <f>SUM(D6:D10)</f>
        <v>810000000</v>
      </c>
      <c r="F11" s="2">
        <f>SUM(F6:F10)</f>
        <v>743000000</v>
      </c>
      <c r="H11" s="2">
        <f>SUM(H6:H10)</f>
        <v>898000000</v>
      </c>
      <c r="J11" s="2">
        <f>SUM(J6:J10)</f>
        <v>1422900000</v>
      </c>
    </row>
    <row r="12" spans="1:11" x14ac:dyDescent="0.25">
      <c r="A12" t="s">
        <v>9</v>
      </c>
      <c r="B12" s="2">
        <f>+C6</f>
        <v>700000</v>
      </c>
      <c r="D12" s="2">
        <f>+E6</f>
        <v>900000</v>
      </c>
      <c r="F12" s="2">
        <f>+G6</f>
        <v>1000000</v>
      </c>
      <c r="H12" s="2">
        <f>+I6</f>
        <v>1200000</v>
      </c>
      <c r="J12" s="2">
        <f>+K6</f>
        <v>1600000</v>
      </c>
    </row>
    <row r="13" spans="1:11" x14ac:dyDescent="0.25">
      <c r="A13" t="s">
        <v>10</v>
      </c>
      <c r="B13" s="2">
        <f>+B11/B12</f>
        <v>1000</v>
      </c>
      <c r="D13" s="2">
        <f>+D11/D12</f>
        <v>900</v>
      </c>
      <c r="F13" s="2">
        <f>+F11/F12</f>
        <v>743</v>
      </c>
      <c r="H13" s="2">
        <f>+H11/H12</f>
        <v>748.33333333333337</v>
      </c>
      <c r="J13" s="2">
        <f>+J11/J12</f>
        <v>889.3125</v>
      </c>
    </row>
    <row r="15" spans="1:11" x14ac:dyDescent="0.25">
      <c r="C15" s="8"/>
      <c r="D15" s="8"/>
    </row>
    <row r="16" spans="1:11" x14ac:dyDescent="0.25">
      <c r="I16" t="s">
        <v>30</v>
      </c>
      <c r="J16" s="2">
        <f>(J7+J8)/J13</f>
        <v>235462.78726544383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workbookViewId="0">
      <selection activeCell="F8" sqref="F8"/>
    </sheetView>
  </sheetViews>
  <sheetFormatPr baseColWidth="10" defaultRowHeight="15" x14ac:dyDescent="0.25"/>
  <sheetData>
    <row r="1" spans="1:11" ht="15.75" thickBot="1" x14ac:dyDescent="0.3">
      <c r="A1" s="13" t="s">
        <v>12</v>
      </c>
      <c r="B1" s="13"/>
      <c r="C1" s="2"/>
      <c r="D1" s="13" t="s">
        <v>13</v>
      </c>
      <c r="E1" s="13"/>
      <c r="F1" s="2"/>
      <c r="G1" s="13" t="s">
        <v>14</v>
      </c>
      <c r="H1" s="13"/>
      <c r="I1" s="2"/>
      <c r="J1" s="13" t="s">
        <v>5</v>
      </c>
      <c r="K1" s="13"/>
    </row>
    <row r="2" spans="1:11" x14ac:dyDescent="0.25">
      <c r="A2" s="3">
        <v>500000000</v>
      </c>
      <c r="B2" s="2">
        <v>450000000</v>
      </c>
      <c r="C2" s="2"/>
      <c r="D2" s="3"/>
      <c r="E2" s="2">
        <v>500000000</v>
      </c>
      <c r="F2" s="2"/>
      <c r="G2" s="3">
        <v>450000000</v>
      </c>
      <c r="H2" s="2">
        <v>350000000</v>
      </c>
      <c r="I2" s="2"/>
      <c r="J2" s="3"/>
      <c r="K2" s="2">
        <v>140000000</v>
      </c>
    </row>
    <row r="3" spans="1:11" x14ac:dyDescent="0.25">
      <c r="A3" s="4">
        <v>90000000</v>
      </c>
      <c r="B3" s="5">
        <v>90000000</v>
      </c>
      <c r="C3" s="2"/>
      <c r="D3" s="4"/>
      <c r="E3" s="2">
        <v>90000000</v>
      </c>
      <c r="F3" s="2"/>
      <c r="G3" s="4">
        <v>90000000</v>
      </c>
      <c r="H3" s="2">
        <v>100000000</v>
      </c>
      <c r="I3" s="2"/>
      <c r="J3" s="4"/>
      <c r="K3" s="2">
        <v>38000000</v>
      </c>
    </row>
    <row r="4" spans="1:11" x14ac:dyDescent="0.25">
      <c r="A4" s="4">
        <v>371500000</v>
      </c>
      <c r="B4" s="5">
        <v>297200000</v>
      </c>
      <c r="C4" s="2"/>
      <c r="D4" s="4"/>
      <c r="E4" s="2">
        <v>371500000</v>
      </c>
      <c r="F4" s="2"/>
      <c r="G4" s="4">
        <v>297200000</v>
      </c>
      <c r="H4" s="2">
        <v>90000000</v>
      </c>
      <c r="I4" s="2"/>
      <c r="J4" s="4"/>
      <c r="K4" s="2"/>
    </row>
    <row r="5" spans="1:11" x14ac:dyDescent="0.25">
      <c r="A5" s="4"/>
      <c r="B5" s="2"/>
      <c r="C5" s="2"/>
      <c r="D5" s="4"/>
      <c r="E5" s="2"/>
      <c r="F5" s="2"/>
      <c r="G5" s="4"/>
      <c r="H5" s="2">
        <v>148600000</v>
      </c>
      <c r="I5" s="2"/>
      <c r="J5" s="4"/>
      <c r="K5" s="2"/>
    </row>
    <row r="6" spans="1:11" x14ac:dyDescent="0.25">
      <c r="A6" s="4"/>
      <c r="B6" s="2"/>
      <c r="C6" s="2"/>
      <c r="D6" s="4"/>
      <c r="E6" s="2"/>
      <c r="F6" s="2"/>
      <c r="G6" s="4"/>
      <c r="H6" s="2"/>
      <c r="I6" s="2"/>
      <c r="J6" s="2"/>
      <c r="K6" s="2"/>
    </row>
    <row r="7" spans="1:11" x14ac:dyDescent="0.25">
      <c r="A7" s="4"/>
      <c r="B7" s="2"/>
      <c r="C7" s="2"/>
      <c r="D7" s="4"/>
      <c r="E7" s="2"/>
      <c r="F7" s="2"/>
      <c r="G7" s="4"/>
      <c r="H7" s="2"/>
      <c r="I7" s="2"/>
      <c r="J7" s="2"/>
      <c r="K7" s="2"/>
    </row>
    <row r="8" spans="1:1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</row>
    <row r="9" spans="1:1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</row>
    <row r="10" spans="1:11" ht="15.75" thickBot="1" x14ac:dyDescent="0.3">
      <c r="A10" s="13" t="s">
        <v>6</v>
      </c>
      <c r="B10" s="13"/>
      <c r="C10" s="2"/>
      <c r="D10" s="13" t="s">
        <v>15</v>
      </c>
      <c r="E10" s="13"/>
      <c r="F10" s="2"/>
      <c r="G10" s="13" t="s">
        <v>11</v>
      </c>
      <c r="H10" s="13"/>
      <c r="I10" s="2"/>
      <c r="J10" s="2"/>
      <c r="K10" s="2"/>
    </row>
    <row r="11" spans="1:11" x14ac:dyDescent="0.25">
      <c r="A11" s="3"/>
      <c r="B11" s="2">
        <v>15000000</v>
      </c>
      <c r="C11" s="2"/>
      <c r="D11" s="3">
        <v>72000000</v>
      </c>
      <c r="E11" s="2">
        <v>20000000</v>
      </c>
      <c r="F11" s="2"/>
      <c r="G11" s="3">
        <v>5000000</v>
      </c>
      <c r="H11" s="2">
        <v>5000000</v>
      </c>
      <c r="I11" s="2"/>
      <c r="J11" s="2"/>
      <c r="K11" s="2"/>
    </row>
    <row r="12" spans="1:11" x14ac:dyDescent="0.25">
      <c r="A12" s="4"/>
      <c r="B12" s="2">
        <v>10000000</v>
      </c>
      <c r="C12" s="2"/>
      <c r="D12" s="4">
        <v>90000000</v>
      </c>
      <c r="E12" s="2"/>
      <c r="F12" s="2"/>
      <c r="G12" s="4"/>
      <c r="H12" s="2"/>
      <c r="I12" s="2"/>
      <c r="J12" s="2"/>
      <c r="K12" s="2"/>
    </row>
    <row r="13" spans="1:11" ht="15.75" thickBot="1" x14ac:dyDescent="0.3">
      <c r="A13" s="4"/>
      <c r="B13" s="2">
        <v>6400000</v>
      </c>
      <c r="C13" s="2"/>
      <c r="D13" s="6">
        <v>38000000</v>
      </c>
      <c r="E13" s="7"/>
      <c r="F13" s="2"/>
      <c r="G13" s="4"/>
      <c r="H13" s="2"/>
      <c r="I13" s="2"/>
      <c r="J13" s="2"/>
      <c r="K13" s="2"/>
    </row>
    <row r="14" spans="1:11" x14ac:dyDescent="0.25">
      <c r="A14" s="4"/>
      <c r="B14" s="2"/>
      <c r="C14" s="2"/>
      <c r="D14" s="4">
        <f t="shared" ref="D14:E14" si="0">SUM(D11:D13)</f>
        <v>200000000</v>
      </c>
      <c r="E14" s="2">
        <f t="shared" si="0"/>
        <v>20000000</v>
      </c>
      <c r="F14" s="2"/>
      <c r="G14" s="4"/>
      <c r="H14" s="2"/>
      <c r="I14" s="2"/>
      <c r="J14" s="2"/>
      <c r="K14" s="2"/>
    </row>
    <row r="15" spans="1:11" x14ac:dyDescent="0.25">
      <c r="A15" s="4"/>
      <c r="B15" s="2"/>
      <c r="C15" s="2"/>
      <c r="D15" s="4"/>
      <c r="E15" s="2"/>
      <c r="F15" s="2"/>
      <c r="G15" s="4"/>
      <c r="H15" s="2"/>
      <c r="I15" s="2"/>
      <c r="J15" s="2"/>
      <c r="K15" s="2"/>
    </row>
  </sheetData>
  <mergeCells count="7">
    <mergeCell ref="A1:B1"/>
    <mergeCell ref="D1:E1"/>
    <mergeCell ref="G1:H1"/>
    <mergeCell ref="J1:K1"/>
    <mergeCell ref="A10:B10"/>
    <mergeCell ref="D10:E10"/>
    <mergeCell ref="G10:H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workbookViewId="0">
      <selection activeCell="G17" sqref="G17"/>
    </sheetView>
  </sheetViews>
  <sheetFormatPr baseColWidth="10" defaultRowHeight="15" x14ac:dyDescent="0.25"/>
  <cols>
    <col min="1" max="1" width="11.42578125" style="2"/>
    <col min="2" max="2" width="20.140625" style="2" customWidth="1"/>
    <col min="3" max="3" width="21.5703125" style="2" customWidth="1"/>
    <col min="4" max="16384" width="11.42578125" style="2"/>
  </cols>
  <sheetData>
    <row r="1" spans="1:7" x14ac:dyDescent="0.25">
      <c r="A1" s="2" t="s">
        <v>16</v>
      </c>
      <c r="B1" s="2" t="s">
        <v>17</v>
      </c>
      <c r="D1" s="2">
        <v>110000000</v>
      </c>
    </row>
    <row r="2" spans="1:7" x14ac:dyDescent="0.25">
      <c r="C2" s="2" t="s">
        <v>18</v>
      </c>
      <c r="E2" s="2">
        <v>100000000</v>
      </c>
    </row>
    <row r="3" spans="1:7" x14ac:dyDescent="0.25">
      <c r="C3" s="2" t="s">
        <v>6</v>
      </c>
      <c r="E3" s="2">
        <v>10000000</v>
      </c>
    </row>
    <row r="5" spans="1:7" x14ac:dyDescent="0.25">
      <c r="A5" s="2" t="s">
        <v>20</v>
      </c>
      <c r="B5" s="2" t="s">
        <v>21</v>
      </c>
      <c r="D5" s="2">
        <v>72000000</v>
      </c>
    </row>
    <row r="6" spans="1:7" x14ac:dyDescent="0.25">
      <c r="G6" s="8"/>
    </row>
    <row r="7" spans="1:7" x14ac:dyDescent="0.25">
      <c r="C7" s="15" t="s">
        <v>19</v>
      </c>
      <c r="D7" s="15"/>
      <c r="E7" s="15">
        <v>67000000</v>
      </c>
      <c r="G7" s="8"/>
    </row>
    <row r="8" spans="1:7" x14ac:dyDescent="0.25">
      <c r="A8" s="9"/>
      <c r="B8" s="9"/>
      <c r="C8" s="14" t="s">
        <v>11</v>
      </c>
      <c r="D8" s="9"/>
      <c r="E8" s="2">
        <v>5000000</v>
      </c>
    </row>
    <row r="9" spans="1:7" x14ac:dyDescent="0.25">
      <c r="A9" s="2" t="s">
        <v>20</v>
      </c>
      <c r="B9" s="2" t="s">
        <v>22</v>
      </c>
      <c r="D9" s="2">
        <v>90000000</v>
      </c>
    </row>
    <row r="10" spans="1:7" x14ac:dyDescent="0.25">
      <c r="C10" s="2" t="s">
        <v>13</v>
      </c>
      <c r="E10" s="2">
        <v>90000000</v>
      </c>
    </row>
    <row r="12" spans="1:7" x14ac:dyDescent="0.25">
      <c r="A12" s="10"/>
      <c r="B12" s="10" t="s">
        <v>18</v>
      </c>
      <c r="C12" s="10"/>
      <c r="D12" s="10">
        <v>90000000</v>
      </c>
      <c r="E12" s="10"/>
      <c r="F12" s="10"/>
    </row>
    <row r="13" spans="1:7" x14ac:dyDescent="0.25">
      <c r="A13" s="10"/>
      <c r="B13" s="10"/>
      <c r="C13" s="10" t="s">
        <v>23</v>
      </c>
      <c r="D13" s="10"/>
      <c r="E13" s="10">
        <v>90000000</v>
      </c>
      <c r="F13" s="10"/>
    </row>
    <row r="14" spans="1:7" x14ac:dyDescent="0.25">
      <c r="A14" s="10"/>
      <c r="B14" s="10"/>
      <c r="C14" s="10"/>
      <c r="D14" s="10"/>
      <c r="E14" s="10"/>
      <c r="F14" s="10"/>
    </row>
    <row r="15" spans="1:7" x14ac:dyDescent="0.25">
      <c r="A15" s="10"/>
      <c r="B15" s="10" t="s">
        <v>24</v>
      </c>
      <c r="C15" s="10"/>
      <c r="D15" s="10">
        <v>90000000</v>
      </c>
      <c r="E15" s="10"/>
      <c r="F15" s="10"/>
    </row>
    <row r="16" spans="1:7" x14ac:dyDescent="0.25">
      <c r="A16" s="10"/>
      <c r="B16" s="10"/>
      <c r="C16" s="10" t="s">
        <v>18</v>
      </c>
      <c r="D16" s="10"/>
      <c r="E16" s="10">
        <v>90000000</v>
      </c>
      <c r="F16" s="10"/>
    </row>
    <row r="17" spans="1:6" x14ac:dyDescent="0.25">
      <c r="A17" s="10"/>
      <c r="B17" s="10"/>
      <c r="C17" s="10"/>
      <c r="D17" s="10"/>
      <c r="E17" s="10"/>
      <c r="F17" s="10"/>
    </row>
    <row r="18" spans="1:6" x14ac:dyDescent="0.25">
      <c r="A18" s="10" t="s">
        <v>20</v>
      </c>
      <c r="B18" s="10" t="s">
        <v>25</v>
      </c>
      <c r="C18" s="10"/>
      <c r="D18" s="10">
        <v>38000000</v>
      </c>
      <c r="E18" s="10"/>
      <c r="F18" s="10"/>
    </row>
    <row r="19" spans="1:6" x14ac:dyDescent="0.25">
      <c r="A19" s="10"/>
      <c r="B19" s="10"/>
      <c r="C19" s="10" t="s">
        <v>5</v>
      </c>
      <c r="D19" s="10"/>
      <c r="E19" s="10">
        <v>38000000</v>
      </c>
      <c r="F19" s="10"/>
    </row>
    <row r="20" spans="1:6" x14ac:dyDescent="0.25">
      <c r="A20" s="10"/>
      <c r="B20" s="10"/>
      <c r="C20" s="10"/>
      <c r="D20" s="10"/>
      <c r="E20" s="10"/>
      <c r="F20" s="10"/>
    </row>
    <row r="21" spans="1:6" x14ac:dyDescent="0.25">
      <c r="A21" s="10" t="s">
        <v>26</v>
      </c>
      <c r="B21" s="2" t="s">
        <v>22</v>
      </c>
      <c r="D21" s="10">
        <v>371500000</v>
      </c>
      <c r="E21" s="10"/>
      <c r="F21" s="10"/>
    </row>
    <row r="22" spans="1:6" x14ac:dyDescent="0.25">
      <c r="A22" s="10"/>
      <c r="C22" s="2" t="s">
        <v>13</v>
      </c>
      <c r="D22" s="10"/>
      <c r="E22" s="10">
        <v>371500000</v>
      </c>
      <c r="F22" s="10"/>
    </row>
    <row r="24" spans="1:6" x14ac:dyDescent="0.25">
      <c r="B24" s="10" t="s">
        <v>18</v>
      </c>
      <c r="C24" s="10"/>
      <c r="D24" s="2">
        <v>297200000</v>
      </c>
    </row>
    <row r="25" spans="1:6" x14ac:dyDescent="0.25">
      <c r="B25" s="10"/>
      <c r="C25" s="10" t="s">
        <v>23</v>
      </c>
      <c r="E25" s="2">
        <v>297200000</v>
      </c>
    </row>
    <row r="26" spans="1:6" x14ac:dyDescent="0.25">
      <c r="B26" s="10"/>
      <c r="C26" s="10"/>
    </row>
    <row r="27" spans="1:6" x14ac:dyDescent="0.25">
      <c r="B27" s="10" t="s">
        <v>17</v>
      </c>
      <c r="C27" s="10"/>
      <c r="D27" s="2">
        <v>155000000</v>
      </c>
    </row>
    <row r="28" spans="1:6" x14ac:dyDescent="0.25">
      <c r="B28" s="10"/>
      <c r="C28" s="10" t="s">
        <v>18</v>
      </c>
      <c r="E28" s="2">
        <v>148600000</v>
      </c>
    </row>
    <row r="29" spans="1:6" x14ac:dyDescent="0.25">
      <c r="C29" s="2" t="s">
        <v>6</v>
      </c>
      <c r="E29" s="2">
        <v>6400000</v>
      </c>
    </row>
    <row r="31" spans="1:6" x14ac:dyDescent="0.25">
      <c r="A31" s="2" t="s">
        <v>27</v>
      </c>
      <c r="B31" s="2" t="s">
        <v>18</v>
      </c>
      <c r="D31" s="2">
        <v>124300000</v>
      </c>
    </row>
    <row r="32" spans="1:6" x14ac:dyDescent="0.25">
      <c r="C32" s="2" t="s">
        <v>28</v>
      </c>
      <c r="E32" s="2">
        <v>124300000</v>
      </c>
    </row>
    <row r="34" spans="1:5" x14ac:dyDescent="0.25">
      <c r="B34" s="2" t="s">
        <v>17</v>
      </c>
      <c r="D34" s="2">
        <v>124300000</v>
      </c>
    </row>
    <row r="35" spans="1:5" x14ac:dyDescent="0.25">
      <c r="C35" s="2" t="s">
        <v>18</v>
      </c>
      <c r="E35" s="2">
        <v>124300000</v>
      </c>
    </row>
    <row r="37" spans="1:5" x14ac:dyDescent="0.25">
      <c r="B37" s="2" t="s">
        <v>17</v>
      </c>
      <c r="D37" s="2">
        <v>148600000</v>
      </c>
    </row>
    <row r="38" spans="1:5" x14ac:dyDescent="0.25">
      <c r="C38" s="2" t="s">
        <v>14</v>
      </c>
      <c r="E38" s="2">
        <v>148600000</v>
      </c>
    </row>
    <row r="40" spans="1:5" x14ac:dyDescent="0.25">
      <c r="A40" s="2" t="s">
        <v>29</v>
      </c>
      <c r="B40" s="2" t="s">
        <v>11</v>
      </c>
      <c r="D40" s="2">
        <v>7000000</v>
      </c>
    </row>
    <row r="41" spans="1:5" x14ac:dyDescent="0.25">
      <c r="C41" s="2" t="s">
        <v>19</v>
      </c>
      <c r="E41" s="2">
        <v>7000000</v>
      </c>
    </row>
  </sheetData>
  <pageMargins left="0.7" right="0.7" top="0.75" bottom="0.75" header="0.3" footer="0.3"/>
  <pageSetup paperSize="5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zoomScale="130" zoomScaleNormal="130" workbookViewId="0">
      <selection activeCell="F7" sqref="F7"/>
    </sheetView>
  </sheetViews>
  <sheetFormatPr baseColWidth="10" defaultRowHeight="15" x14ac:dyDescent="0.25"/>
  <cols>
    <col min="1" max="1" width="11.42578125" style="2"/>
    <col min="2" max="2" width="12" style="2" bestFit="1" customWidth="1"/>
    <col min="3" max="3" width="14.85546875" style="2" bestFit="1" customWidth="1"/>
    <col min="4" max="6" width="12" style="2" bestFit="1" customWidth="1"/>
    <col min="7" max="16384" width="11.42578125" style="2"/>
  </cols>
  <sheetData>
    <row r="1" spans="2:6" x14ac:dyDescent="0.25">
      <c r="C1" s="8">
        <v>0.36</v>
      </c>
      <c r="D1" s="8">
        <v>0.45</v>
      </c>
      <c r="E1" s="8">
        <v>0.19</v>
      </c>
    </row>
    <row r="2" spans="2:6" x14ac:dyDescent="0.25">
      <c r="B2" s="2">
        <v>200000000</v>
      </c>
      <c r="C2" s="2">
        <f>+B2*C1</f>
        <v>72000000</v>
      </c>
      <c r="D2" s="2">
        <f>+B2*D1</f>
        <v>90000000</v>
      </c>
      <c r="E2" s="2">
        <f>+B2*E1</f>
        <v>38000000</v>
      </c>
    </row>
    <row r="3" spans="2:6" x14ac:dyDescent="0.25">
      <c r="C3" s="2" t="s">
        <v>19</v>
      </c>
      <c r="D3" s="2" t="s">
        <v>13</v>
      </c>
      <c r="E3" s="2" t="s">
        <v>5</v>
      </c>
    </row>
    <row r="4" spans="2:6" x14ac:dyDescent="0.25">
      <c r="D4" s="2">
        <v>900</v>
      </c>
    </row>
    <row r="5" spans="2:6" x14ac:dyDescent="0.25">
      <c r="D5" s="2">
        <f>+D2/D4</f>
        <v>100000</v>
      </c>
    </row>
    <row r="7" spans="2:6" x14ac:dyDescent="0.25">
      <c r="D7" s="2">
        <v>500000</v>
      </c>
      <c r="E7" s="2">
        <f>+D7*E8</f>
        <v>400000</v>
      </c>
      <c r="F7" s="2">
        <f>+E7*F8</f>
        <v>200000</v>
      </c>
    </row>
    <row r="8" spans="2:6" x14ac:dyDescent="0.25">
      <c r="D8" s="2">
        <v>743</v>
      </c>
      <c r="E8" s="8">
        <v>0.8</v>
      </c>
      <c r="F8" s="8">
        <v>0.5</v>
      </c>
    </row>
    <row r="9" spans="2:6" x14ac:dyDescent="0.25">
      <c r="D9" s="2">
        <f>+D7*D8</f>
        <v>371500000</v>
      </c>
      <c r="E9" s="2">
        <f>+D9*E8</f>
        <v>297200000</v>
      </c>
      <c r="F9" s="2">
        <f>+E9*F8</f>
        <v>148600000</v>
      </c>
    </row>
  </sheetData>
  <pageMargins left="0.7" right="0.7" top="0.75" bottom="0.75" header="0.3" footer="0.3"/>
  <pageSetup paperSize="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Hoja1</vt:lpstr>
      <vt:lpstr>Hoja2</vt:lpstr>
      <vt:lpstr>Hoja3</vt:lpstr>
      <vt:lpstr>Hoja4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Manuel Muñoz Pinto</dc:creator>
  <cp:lastModifiedBy>Juan Manuel Muñoz Pinto</cp:lastModifiedBy>
  <dcterms:created xsi:type="dcterms:W3CDTF">2020-09-04T11:54:49Z</dcterms:created>
  <dcterms:modified xsi:type="dcterms:W3CDTF">2020-09-04T13:06:26Z</dcterms:modified>
</cp:coreProperties>
</file>