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ACTIVIDAD 1" sheetId="1" r:id="rId1"/>
    <sheet name="ACTIVIDAD 2" sheetId="2" r:id="rId2"/>
  </sheets>
  <definedNames>
    <definedName name="Medic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" i="1" l="1"/>
  <c r="R5" i="1"/>
  <c r="Q5" i="1"/>
  <c r="C12" i="2"/>
  <c r="E8" i="2" s="1"/>
  <c r="O11" i="1"/>
  <c r="D8" i="2"/>
  <c r="D9" i="2" s="1"/>
  <c r="D10" i="2" s="1"/>
  <c r="D11" i="2" s="1"/>
  <c r="D7" i="2"/>
  <c r="P5" i="1"/>
  <c r="S12" i="1"/>
  <c r="S11" i="1"/>
  <c r="S6" i="1"/>
  <c r="S7" i="1"/>
  <c r="S8" i="1"/>
  <c r="S9" i="1"/>
  <c r="S10" i="1"/>
  <c r="S5" i="1"/>
  <c r="H20" i="1"/>
  <c r="H21" i="1"/>
  <c r="H22" i="1"/>
  <c r="O6" i="1"/>
  <c r="O7" i="1"/>
  <c r="O8" i="1"/>
  <c r="O9" i="1"/>
  <c r="O10" i="1"/>
  <c r="O5" i="1"/>
  <c r="V5" i="1"/>
  <c r="V4" i="1"/>
  <c r="E9" i="2" l="1"/>
  <c r="E10" i="2"/>
  <c r="E11" i="2"/>
  <c r="E7" i="2"/>
  <c r="F7" i="2" s="1"/>
  <c r="F8" i="2" s="1"/>
  <c r="F9" i="2" s="1"/>
  <c r="F10" i="2" s="1"/>
  <c r="F11" i="2" s="1"/>
  <c r="Q9" i="1"/>
  <c r="Q10" i="1"/>
  <c r="P6" i="1"/>
  <c r="P7" i="1" s="1"/>
  <c r="P8" i="1" s="1"/>
  <c r="P9" i="1" s="1"/>
  <c r="P10" i="1" s="1"/>
  <c r="Q6" i="1"/>
  <c r="Q7" i="1"/>
  <c r="Q8" i="1"/>
  <c r="R7" i="1" l="1"/>
  <c r="R8" i="1" s="1"/>
  <c r="R9" i="1"/>
  <c r="R10" i="1" s="1"/>
</calcChain>
</file>

<file path=xl/sharedStrings.xml><?xml version="1.0" encoding="utf-8"?>
<sst xmlns="http://schemas.openxmlformats.org/spreadsheetml/2006/main" count="51" uniqueCount="51">
  <si>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</si>
  <si>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</si>
  <si>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</si>
  <si>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</si>
  <si>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</si>
  <si>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</si>
  <si>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</si>
  <si>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</si>
  <si>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</si>
  <si>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</si>
  <si>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</si>
  <si>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</si>
  <si>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</si>
  <si>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</si>
  <si>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</si>
  <si>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</si>
  <si>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</si>
  <si>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</si>
  <si>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</si>
  <si>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</si>
  <si>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</si>
  <si>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</si>
  <si>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</si>
  <si>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</si>
  <si>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</si>
  <si>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</si>
  <si>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</si>
  <si>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</si>
  <si>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</si>
  <si>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</si>
  <si>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</si>
  <si>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</si>
  <si>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</si>
  <si>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</si>
  <si>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</si>
  <si>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</si>
  <si>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</si>
  <si>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</si>
  <si>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</si>
  <si>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</si>
  <si>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</si>
  <si>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</t>
  </si>
  <si>
    <t>28 operarios fabrican a lo mas 6 piezas en 12 horas</t>
  </si>
  <si>
    <t>el 13% de los operarios fabrican 5 piezas en 12 horas</t>
  </si>
  <si>
    <t>el 58% de los operarios fabrican a lo mas 6 piezas en 12 horas</t>
  </si>
  <si>
    <t>la mayoria de los trabajadores arman 4 piezas en 12 horas</t>
  </si>
  <si>
    <t>la mitad de los operarios fabrican a lo mas o a lo menos 6 piezas en 12 horas</t>
  </si>
  <si>
    <t xml:space="preserve">en promedio los operarios fabrican 6 piezas en 12 horas </t>
  </si>
  <si>
    <t>promedio xi*fi</t>
  </si>
  <si>
    <t>xi*fi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</si>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</sst>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9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7" fillId="4" borderId="15" xfId="0" applyFont="1" applyFill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6" borderId="15" xfId="0" applyFill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9" fontId="0" fillId="0" borderId="23" xfId="0" applyNumberFormat="1" applyBorder="1" applyAlignment="1">
      <alignment horizontal="center" vertical="center"/>
    </xf>
    <xf numFmtId="9" fontId="0" fillId="0" borderId="23" xfId="0" applyNumberFormat="1" applyBorder="1" applyAlignment="1">
      <alignment horizontal="center"/>
    </xf>
    <xf numFmtId="9" fontId="0" fillId="0" borderId="25" xfId="0" applyNumberFormat="1" applyBorder="1" applyAlignment="1">
      <alignment horizontal="center"/>
    </xf>
    <xf numFmtId="9" fontId="0" fillId="7" borderId="20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9" fontId="0" fillId="11" borderId="23" xfId="0" applyNumberForma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1" fontId="0" fillId="0" borderId="9" xfId="0" applyNumberFormat="1" applyFont="1" applyBorder="1" applyAlignment="1">
      <alignment horizontal="center"/>
    </xf>
    <xf numFmtId="0" fontId="17" fillId="4" borderId="0" xfId="0" applyFont="1" applyFill="1" applyBorder="1" applyAlignment="1">
      <alignment horizontal="center" wrapText="1"/>
    </xf>
    <xf numFmtId="0" fontId="13" fillId="5" borderId="0" xfId="0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 wrapText="1" readingOrder="1"/>
    </xf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9" fontId="9" fillId="3" borderId="8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3"/>
  <sheetViews>
    <sheetView tabSelected="1" zoomScale="89" zoomScaleNormal="89" workbookViewId="0">
      <selection activeCell="F23" sqref="F23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2" ht="16.5" thickBot="1" x14ac:dyDescent="0.3">
      <c r="N1" s="30"/>
      <c r="O1" s="30"/>
      <c r="P1" s="41" t="s">
        <v>34</v>
      </c>
      <c r="Q1" s="41" t="s">
        <v>35</v>
      </c>
      <c r="R1" s="41" t="s">
        <v>36</v>
      </c>
      <c r="S1" s="68"/>
    </row>
    <row r="2" spans="2:22" ht="18" customHeight="1" thickBot="1" x14ac:dyDescent="0.3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1"/>
      <c r="O2" s="47" t="s">
        <v>33</v>
      </c>
      <c r="P2" s="42"/>
      <c r="Q2" s="42"/>
      <c r="R2" s="42"/>
      <c r="S2" s="68" t="s">
        <v>48</v>
      </c>
    </row>
    <row r="3" spans="2:22" ht="16.5" thickBot="1" x14ac:dyDescent="0.3">
      <c r="C3" s="49"/>
      <c r="D3" s="49"/>
      <c r="E3" s="49"/>
      <c r="F3" s="49"/>
      <c r="G3" s="49"/>
      <c r="H3" s="49"/>
      <c r="I3" s="49"/>
      <c r="J3" s="49"/>
      <c r="K3" s="49"/>
      <c r="N3" s="34" t="s">
        <v>32</v>
      </c>
      <c r="O3" s="48"/>
      <c r="P3" s="43"/>
      <c r="Q3" s="43"/>
      <c r="R3" s="43"/>
      <c r="S3" s="68"/>
    </row>
    <row r="4" spans="2:22" ht="16.5" thickBot="1" x14ac:dyDescent="0.3">
      <c r="C4" s="49"/>
      <c r="D4" s="49"/>
      <c r="E4" s="49"/>
      <c r="F4" s="49"/>
      <c r="G4" s="49"/>
      <c r="H4" s="49"/>
      <c r="I4" s="49"/>
      <c r="J4" s="49"/>
      <c r="K4" s="49"/>
      <c r="N4" s="35" t="s">
        <v>27</v>
      </c>
      <c r="O4" s="35" t="s">
        <v>28</v>
      </c>
      <c r="P4" s="35" t="s">
        <v>29</v>
      </c>
      <c r="Q4" s="35" t="s">
        <v>30</v>
      </c>
      <c r="R4" s="35" t="s">
        <v>31</v>
      </c>
      <c r="S4" s="69" t="s">
        <v>49</v>
      </c>
      <c r="U4" s="33" t="s">
        <v>38</v>
      </c>
      <c r="V4" s="33">
        <f>MAX(Medic)</f>
        <v>9</v>
      </c>
    </row>
    <row r="5" spans="2:22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6">
        <v>4</v>
      </c>
      <c r="O5" s="37">
        <f>COUNTIF(Medic,N5)</f>
        <v>12</v>
      </c>
      <c r="P5" s="37">
        <f>O5</f>
        <v>12</v>
      </c>
      <c r="Q5" s="51">
        <f>O5/O11</f>
        <v>0.25</v>
      </c>
      <c r="R5" s="52">
        <f>Q5</f>
        <v>0.25</v>
      </c>
      <c r="S5" s="70">
        <f>N5*O5</f>
        <v>48</v>
      </c>
      <c r="U5" s="29" t="s">
        <v>39</v>
      </c>
      <c r="V5" s="32">
        <f>MIN(Medic)</f>
        <v>4</v>
      </c>
    </row>
    <row r="6" spans="2:22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8">
        <v>5</v>
      </c>
      <c r="O6" s="60">
        <f>COUNTIF(Medic,N6)</f>
        <v>6</v>
      </c>
      <c r="P6" s="23">
        <f>O6+P5</f>
        <v>18</v>
      </c>
      <c r="Q6" s="56">
        <f>O6/O11</f>
        <v>0.125</v>
      </c>
      <c r="R6" s="53">
        <f>R5+Q6</f>
        <v>0.375</v>
      </c>
      <c r="S6" s="70">
        <f t="shared" ref="S6:S10" si="0">N6*O6</f>
        <v>30</v>
      </c>
      <c r="U6" s="1"/>
    </row>
    <row r="7" spans="2:22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9">
        <v>6</v>
      </c>
      <c r="O7" s="37">
        <f>COUNTIF(Medic,N7)</f>
        <v>10</v>
      </c>
      <c r="P7" s="61">
        <f t="shared" ref="P7:P10" si="1">O7+P6</f>
        <v>28</v>
      </c>
      <c r="Q7" s="51">
        <f>O7/O11</f>
        <v>0.20833333333333334</v>
      </c>
      <c r="R7" s="62">
        <f>R6+Q7</f>
        <v>0.58333333333333337</v>
      </c>
      <c r="S7" s="70">
        <f t="shared" si="0"/>
        <v>60</v>
      </c>
      <c r="U7" s="1"/>
    </row>
    <row r="8" spans="2:22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7">
        <f>COUNTIF(Medic,N8)</f>
        <v>8</v>
      </c>
      <c r="P8" s="23">
        <f t="shared" si="1"/>
        <v>36</v>
      </c>
      <c r="Q8" s="51">
        <f>O8/O11</f>
        <v>0.16666666666666666</v>
      </c>
      <c r="R8" s="54">
        <f>R7+Q8</f>
        <v>0.75</v>
      </c>
      <c r="S8" s="70">
        <f t="shared" si="0"/>
        <v>56</v>
      </c>
      <c r="U8" s="1"/>
    </row>
    <row r="9" spans="2:22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8">
        <v>8</v>
      </c>
      <c r="O9" s="37">
        <f>COUNTIF(Medic,N9)</f>
        <v>4</v>
      </c>
      <c r="P9" s="23">
        <f t="shared" si="1"/>
        <v>40</v>
      </c>
      <c r="Q9" s="51">
        <f>O9/O11</f>
        <v>8.3333333333333329E-2</v>
      </c>
      <c r="R9" s="54">
        <f>R8+Q9</f>
        <v>0.83333333333333337</v>
      </c>
      <c r="S9" s="70">
        <f t="shared" si="0"/>
        <v>32</v>
      </c>
      <c r="U9" s="1"/>
    </row>
    <row r="10" spans="2:22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0">
        <v>9</v>
      </c>
      <c r="O10" s="37">
        <f>COUNTIF(Medic,N10)</f>
        <v>8</v>
      </c>
      <c r="P10" s="57">
        <f t="shared" si="1"/>
        <v>48</v>
      </c>
      <c r="Q10" s="51">
        <f>O10/O11</f>
        <v>0.16666666666666666</v>
      </c>
      <c r="R10" s="55">
        <f>R9+Q10</f>
        <v>1</v>
      </c>
      <c r="S10" s="70">
        <f t="shared" si="0"/>
        <v>72</v>
      </c>
      <c r="U10" s="1"/>
    </row>
    <row r="11" spans="2:22" ht="16.5" thickBot="1" x14ac:dyDescent="0.3">
      <c r="C11" s="1"/>
      <c r="N11" s="28" t="s">
        <v>37</v>
      </c>
      <c r="O11" s="50">
        <f>SUM(O5:O10)</f>
        <v>48</v>
      </c>
      <c r="S11" s="71">
        <f>SUM(S5:S10)</f>
        <v>298</v>
      </c>
      <c r="T11" s="1"/>
    </row>
    <row r="12" spans="2:22" x14ac:dyDescent="0.25">
      <c r="R12" t="s">
        <v>50</v>
      </c>
      <c r="S12" s="72">
        <f>S11/O11</f>
        <v>6.208333333333333</v>
      </c>
    </row>
    <row r="13" spans="2:22" x14ac:dyDescent="0.25">
      <c r="N13" s="18"/>
    </row>
    <row r="14" spans="2:22" ht="18" x14ac:dyDescent="0.25">
      <c r="C14" s="3" t="s">
        <v>40</v>
      </c>
    </row>
    <row r="15" spans="2:22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2" ht="19.5" x14ac:dyDescent="0.35">
      <c r="B16" s="4">
        <v>2</v>
      </c>
      <c r="C16" s="25" t="s">
        <v>24</v>
      </c>
      <c r="D16" s="4"/>
      <c r="E16" s="64" t="s">
        <v>41</v>
      </c>
      <c r="F16" s="64"/>
      <c r="G16" s="64"/>
      <c r="H16" s="64"/>
      <c r="I16" s="64"/>
      <c r="J16" s="64"/>
      <c r="K16" s="64"/>
      <c r="L16" s="64"/>
      <c r="M16" s="24"/>
    </row>
    <row r="17" spans="2:14" ht="18.95" customHeight="1" x14ac:dyDescent="0.25">
      <c r="B17" s="4">
        <v>3</v>
      </c>
      <c r="C17" s="25" t="s">
        <v>5</v>
      </c>
      <c r="D17" s="4"/>
      <c r="E17" s="58" t="s">
        <v>42</v>
      </c>
      <c r="F17" s="58"/>
      <c r="G17" s="58"/>
      <c r="H17" s="58"/>
      <c r="I17" s="58"/>
      <c r="J17" s="58"/>
      <c r="K17" s="58"/>
      <c r="L17" s="58"/>
      <c r="M17" s="24"/>
    </row>
    <row r="18" spans="2:14" ht="19.5" x14ac:dyDescent="0.35">
      <c r="B18" s="4">
        <v>4</v>
      </c>
      <c r="C18" s="25" t="s">
        <v>25</v>
      </c>
      <c r="D18" s="4"/>
      <c r="E18" s="59" t="s">
        <v>43</v>
      </c>
      <c r="F18" s="59"/>
      <c r="G18" s="59"/>
      <c r="H18" s="59"/>
      <c r="I18" s="59"/>
      <c r="J18" s="59"/>
      <c r="K18" s="59"/>
      <c r="L18" s="59"/>
      <c r="M18" s="24"/>
    </row>
    <row r="19" spans="2:14" ht="19.5" x14ac:dyDescent="0.35">
      <c r="B19" s="4">
        <v>5</v>
      </c>
      <c r="C19" s="25" t="s">
        <v>26</v>
      </c>
      <c r="D19" s="4"/>
      <c r="E19" s="63" t="s">
        <v>44</v>
      </c>
      <c r="F19" s="63"/>
      <c r="G19" s="63"/>
      <c r="H19" s="63"/>
      <c r="I19" s="63"/>
      <c r="J19" s="63"/>
      <c r="K19" s="63"/>
      <c r="L19" s="63"/>
      <c r="M19" s="24"/>
    </row>
    <row r="20" spans="2:14" x14ac:dyDescent="0.25">
      <c r="B20" s="4">
        <v>6</v>
      </c>
      <c r="C20" s="4" t="s">
        <v>3</v>
      </c>
      <c r="D20" s="4"/>
      <c r="E20" s="4"/>
      <c r="F20" s="24"/>
      <c r="G20" s="28" t="s">
        <v>21</v>
      </c>
      <c r="H20" s="65">
        <f>MEDIAN(Medic)</f>
        <v>6</v>
      </c>
      <c r="I20" s="44" t="s">
        <v>46</v>
      </c>
      <c r="J20" s="45"/>
      <c r="K20" s="45"/>
      <c r="L20" s="46"/>
      <c r="N20">
        <v>6</v>
      </c>
    </row>
    <row r="21" spans="2:14" x14ac:dyDescent="0.25">
      <c r="B21" s="4">
        <v>7</v>
      </c>
      <c r="C21" s="4" t="s">
        <v>4</v>
      </c>
      <c r="D21" s="4"/>
      <c r="E21" s="4"/>
      <c r="F21" s="24"/>
      <c r="G21" s="28" t="s">
        <v>22</v>
      </c>
      <c r="H21" s="66">
        <f>MODE(Medic)</f>
        <v>4</v>
      </c>
      <c r="I21" s="44" t="s">
        <v>45</v>
      </c>
      <c r="J21" s="45"/>
      <c r="K21" s="45"/>
      <c r="L21" s="46"/>
      <c r="M21" s="27"/>
      <c r="N21">
        <v>4</v>
      </c>
    </row>
    <row r="22" spans="2:14" x14ac:dyDescent="0.25">
      <c r="B22" s="4">
        <v>8</v>
      </c>
      <c r="C22" s="25" t="s">
        <v>2</v>
      </c>
      <c r="D22" s="24"/>
      <c r="E22" s="24"/>
      <c r="F22" s="24"/>
      <c r="G22" s="28" t="s">
        <v>23</v>
      </c>
      <c r="H22" s="67">
        <f>AVERAGE(Medic)</f>
        <v>6.208333333333333</v>
      </c>
      <c r="I22" s="44" t="s">
        <v>47</v>
      </c>
      <c r="J22" s="45"/>
      <c r="K22" s="45"/>
      <c r="L22" s="46"/>
      <c r="M22" s="27"/>
    </row>
    <row r="23" spans="2:14" ht="18.75" x14ac:dyDescent="0.3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opLeftCell="A13" zoomScale="75" zoomScaleNormal="75" workbookViewId="0">
      <selection activeCell="H11" sqref="H11"/>
    </sheetView>
  </sheetViews>
  <sheetFormatPr baseColWidth="10" defaultRowHeight="15.75" x14ac:dyDescent="0.25"/>
  <cols>
    <col min="6" max="6" width="11.5" bestFit="1" customWidth="1"/>
  </cols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.75" thickBot="1" x14ac:dyDescent="0.3">
      <c r="B7" s="10">
        <v>0</v>
      </c>
      <c r="C7" s="10">
        <v>8</v>
      </c>
      <c r="D7" s="11">
        <f>SUM(B7:C7)</f>
        <v>8</v>
      </c>
      <c r="E7" s="74">
        <f>C7/C12</f>
        <v>0.16</v>
      </c>
      <c r="F7" s="77">
        <f>E7</f>
        <v>0.16</v>
      </c>
    </row>
    <row r="8" spans="1:9" ht="18.75" thickBot="1" x14ac:dyDescent="0.3">
      <c r="B8" s="12">
        <v>1</v>
      </c>
      <c r="C8" s="12">
        <v>14</v>
      </c>
      <c r="D8" s="13">
        <f>SUM(C7:C8)</f>
        <v>22</v>
      </c>
      <c r="E8" s="74">
        <f>C8/C12</f>
        <v>0.28000000000000003</v>
      </c>
      <c r="F8" s="75">
        <f>F7/E8</f>
        <v>0.5714285714285714</v>
      </c>
    </row>
    <row r="9" spans="1:9" ht="18.75" thickBot="1" x14ac:dyDescent="0.3">
      <c r="B9" s="12">
        <v>2</v>
      </c>
      <c r="C9" s="12">
        <v>20</v>
      </c>
      <c r="D9" s="13">
        <f>SUM(D8,C9)</f>
        <v>42</v>
      </c>
      <c r="E9" s="74">
        <f>C9/C12</f>
        <v>0.4</v>
      </c>
      <c r="F9" s="75">
        <f>SUM(F8,E9)</f>
        <v>0.97142857142857142</v>
      </c>
    </row>
    <row r="10" spans="1:9" ht="18.75" thickBot="1" x14ac:dyDescent="0.3">
      <c r="B10" s="12">
        <v>3</v>
      </c>
      <c r="C10" s="12">
        <v>5</v>
      </c>
      <c r="D10" s="13">
        <f>SUM(D9,C10)</f>
        <v>47</v>
      </c>
      <c r="E10" s="74">
        <f>C10/C12</f>
        <v>0.1</v>
      </c>
      <c r="F10" s="75">
        <f>SUM(F9,E10)</f>
        <v>1.0714285714285714</v>
      </c>
    </row>
    <row r="11" spans="1:9" ht="18.75" thickBot="1" x14ac:dyDescent="0.3">
      <c r="B11" s="14">
        <v>4</v>
      </c>
      <c r="C11" s="14">
        <v>3</v>
      </c>
      <c r="D11" s="15">
        <f>SUM(D10,C11)</f>
        <v>50</v>
      </c>
      <c r="E11" s="74">
        <f>C11/C12</f>
        <v>0.06</v>
      </c>
      <c r="F11" s="76">
        <f>SUM(F10,E11)</f>
        <v>1.1314285714285715</v>
      </c>
      <c r="H11" s="1"/>
    </row>
    <row r="12" spans="1:9" ht="18.75" thickBot="1" x14ac:dyDescent="0.3">
      <c r="B12" s="16"/>
      <c r="C12" s="73">
        <f>SUM(C7:C11)</f>
        <v>50</v>
      </c>
      <c r="D12" s="17"/>
      <c r="E12" s="17"/>
      <c r="F12" s="17"/>
      <c r="H12" s="1"/>
    </row>
    <row r="13" spans="1:9" ht="18" x14ac:dyDescent="0.25">
      <c r="B13" s="16"/>
      <c r="C13" s="16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customHeight="1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customHeight="1" x14ac:dyDescent="0.35">
      <c r="A17" s="20">
        <v>2</v>
      </c>
      <c r="B17" s="5" t="s">
        <v>11</v>
      </c>
      <c r="C17" s="6"/>
      <c r="D17" s="6"/>
      <c r="E17" s="6"/>
      <c r="F17" s="6"/>
      <c r="G17" s="6"/>
      <c r="H17" s="6"/>
      <c r="I17" s="6"/>
    </row>
    <row r="18" spans="1:9" ht="18.75" customHeight="1" x14ac:dyDescent="0.3">
      <c r="A18" s="20">
        <v>3</v>
      </c>
      <c r="B18" s="5" t="s">
        <v>12</v>
      </c>
      <c r="C18" s="6"/>
      <c r="D18" s="6"/>
      <c r="E18" s="6"/>
      <c r="F18" s="6"/>
      <c r="G18" s="6"/>
      <c r="H18" s="6"/>
      <c r="I18" s="6"/>
    </row>
    <row r="19" spans="1:9" ht="21" customHeight="1" x14ac:dyDescent="0.35">
      <c r="A19" s="20">
        <v>4</v>
      </c>
      <c r="B19" s="5" t="s">
        <v>13</v>
      </c>
      <c r="C19" s="6"/>
      <c r="D19" s="6"/>
      <c r="E19" s="6"/>
      <c r="F19" s="6"/>
      <c r="G19" s="6"/>
      <c r="H19" s="6"/>
      <c r="I19" s="6"/>
    </row>
    <row r="20" spans="1:9" ht="21" customHeight="1" x14ac:dyDescent="0.35">
      <c r="A20" s="20">
        <v>5</v>
      </c>
      <c r="B20" s="5" t="s">
        <v>14</v>
      </c>
      <c r="C20" s="6"/>
      <c r="D20" s="6"/>
      <c r="E20" s="6"/>
      <c r="F20" s="6"/>
      <c r="G20" s="6"/>
      <c r="H20" s="6"/>
      <c r="I20" s="6"/>
    </row>
    <row r="21" spans="1:9" ht="18.75" customHeight="1" x14ac:dyDescent="0.3">
      <c r="A21" s="20">
        <v>6</v>
      </c>
      <c r="B21" s="5" t="s">
        <v>15</v>
      </c>
    </row>
    <row r="22" spans="1:9" ht="18.75" customHeight="1" x14ac:dyDescent="0.3">
      <c r="A22" s="20">
        <v>7</v>
      </c>
      <c r="B22" s="5" t="s">
        <v>16</v>
      </c>
    </row>
    <row r="23" spans="1:9" ht="18.75" customHeight="1" x14ac:dyDescent="0.3">
      <c r="A23" s="20">
        <v>8</v>
      </c>
      <c r="B23" s="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Medic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2025-05-09T15:24:09Z</dcterms:modified>
</cp:coreProperties>
</file>