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Muñoz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F8" i="5"/>
  <c r="F9"/>
  <c r="F10"/>
  <c r="F11"/>
  <c r="F12"/>
  <c r="F13"/>
  <c r="F7"/>
  <c r="E8"/>
  <c r="E9"/>
  <c r="E10"/>
  <c r="E11"/>
  <c r="E12"/>
  <c r="E13"/>
  <c r="E7"/>
  <c r="D9"/>
  <c r="D10" s="1"/>
  <c r="D11" s="1"/>
  <c r="D12" s="1"/>
  <c r="D13" s="1"/>
  <c r="D8"/>
  <c r="M31" i="4"/>
  <c r="M29"/>
  <c r="E13" i="3"/>
  <c r="E14"/>
  <c r="E15"/>
  <c r="E16"/>
  <c r="E17"/>
  <c r="E18"/>
  <c r="E19"/>
  <c r="E20"/>
  <c r="E21"/>
  <c r="E22"/>
  <c r="E23"/>
  <c r="E24"/>
  <c r="E12"/>
  <c r="E11"/>
  <c r="E10"/>
  <c r="E9"/>
  <c r="E8"/>
  <c r="C14" i="5"/>
  <c r="M20" i="4"/>
  <c r="M21"/>
  <c r="M22"/>
  <c r="M23"/>
  <c r="M24"/>
  <c r="M19"/>
  <c r="M25" s="1"/>
  <c r="P19" s="1"/>
  <c r="I9" i="2"/>
  <c r="I10"/>
  <c r="I11"/>
  <c r="I12"/>
  <c r="I13"/>
  <c r="I14"/>
  <c r="I15"/>
  <c r="I8"/>
  <c r="H9"/>
  <c r="H10"/>
  <c r="H11"/>
  <c r="H12"/>
  <c r="H13"/>
  <c r="H14"/>
  <c r="H15"/>
  <c r="H8"/>
  <c r="O21" i="4" l="1"/>
  <c r="O23"/>
  <c r="O24"/>
  <c r="O22"/>
  <c r="O20"/>
  <c r="N20"/>
  <c r="O19"/>
  <c r="N21" l="1"/>
  <c r="P20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<sst xmlns="http://schemas.openxmlformats.org/spreadsheetml/2006/main" count="127" uniqueCount="96">
  <si>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</si>
  <si>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</si>
  <si>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</si>
  <si>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</si>
  <si>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</si>
  <si>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</si>
  <si>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</si>
  <si>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</si>
  <si>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</si>
  <si>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</si>
  <si>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</si>
  <si>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</si>
  <si>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</si>
  <si>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</si>
  <si>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</si>
  <si>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</si>
  <si>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</si>
  <si>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</si>
  <si>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</si>
  <si>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</si>
  <si>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</si>
  <si>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</si>
  <si>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</si>
  <si>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</si>
  <si>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</si>
  <si>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</si>
  <si>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</si>
  <si>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</si>
  <si>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</si>
  <si>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</si>
  <si>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</si>
  <si>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</si>
  <si>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</si>
  <si>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</si>
  <si>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</si>
  <si>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</si>
  <si>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</si>
  <si>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</si>
  <si>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</si>
  <si>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</si>
  <si>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</si>
  <si>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</si>
  <si>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</si>
  <si>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</si>
  <si>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</si>
  <si>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</si>
  <si>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</si>
  <si>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</si>
  <si>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</si>
  <si>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</si>
  <si>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</si>
  <si>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</si>
  <si>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</si>
  <si>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</si>
  <si>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</si>
  <si>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</si>
  <si>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</si>
  <si>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</si>
  <si>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</si>
  <si>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</si>
  <si>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</si>
  <si>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</si>
  <si>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</si>
  <si>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</si>
  <si>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</si>
  <si>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</si>
  <si>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</si>
  <si>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</si>
  <si>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</si>
  <si>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</si>
  <si>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</si>
  <si>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</si>
  <si>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</si>
  <si>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</si>
  <si>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</si>
  <si>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</si>
  <si>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</si>
  <si>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</si>
  <si>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</si>
  <si>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</si>
  <si>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</si>
  <si>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</si>
  <si>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</si>
  <si>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</si>
  <si>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</si>
  <si>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NOMBRE:Vicente Muñoz</t>
  </si>
  <si>
    <t>CURSO: 1BOTE</t>
  </si>
  <si>
    <t>FECHA: 29/05/2023</t>
  </si>
  <si>
    <t xml:space="preserve"> </t>
  </si>
  <si>
    <t xml:space="preserve">35 cadetes tienen 2 mascotas </t>
  </si>
  <si>
    <t>90 cadetes tienen entre 0 y 3 mascotas</t>
  </si>
  <si>
    <t>El 5% de los cadetes tienen 4 mascotas</t>
  </si>
  <si>
    <t xml:space="preserve">El 45% de los cadetes tiene a lo mas 1 mascota </t>
  </si>
  <si>
    <t xml:space="preserve">La gran mayoria de brigadieres tiene 2 hermanos </t>
  </si>
  <si>
    <t xml:space="preserve">El promedio de hermanos de los brigadieres es de 3 hermanos </t>
  </si>
  <si>
    <t>La mitad aproximadamente de los brigadieres tienen 2 hermanos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</si>
</sst>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91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/>
    </xf>
    <xf numFmtId="9" fontId="7" fillId="0" borderId="16" xfId="3" applyFont="1" applyBorder="1" applyAlignment="1">
      <alignment horizontal="center"/>
    </xf>
    <xf numFmtId="9" fontId="8" fillId="0" borderId="16" xfId="3" applyFont="1" applyBorder="1" applyAlignment="1">
      <alignment horizontal="center"/>
    </xf>
    <xf numFmtId="0" fontId="8" fillId="0" borderId="0" xfId="0" applyFont="1" applyAlignment="1">
      <alignment horizontal="center"/>
    </xf>
    <xf numFmtId="43" fontId="0" fillId="0" borderId="0" xfId="2" applyFont="1"/>
    <xf numFmtId="0" fontId="8" fillId="0" borderId="1" xfId="2" applyNumberFormat="1" applyFont="1" applyBorder="1" applyAlignment="1">
      <alignment horizontal="center"/>
    </xf>
    <xf numFmtId="1" fontId="8" fillId="0" borderId="1" xfId="3" applyNumberFormat="1" applyFont="1" applyBorder="1" applyAlignment="1">
      <alignment horizontal="center"/>
    </xf>
    <xf numFmtId="0" fontId="14" fillId="0" borderId="0" xfId="0" applyFont="1"/>
  </cellXfs>
  <cellStyles count="4">
    <cellStyle name="Millares" xfId="2" builtinId="3"/>
    <cellStyle name="Normal" xfId="0" builtinId="0"/>
    <cellStyle name="Normal 2" xfId="1"/>
    <cellStyle name="Porcentual" xfId="3" builtinId="5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9" t="s">
        <v>54</v>
      </c>
      <c r="E2" s="70"/>
      <c r="F2" s="70"/>
      <c r="G2" s="70"/>
      <c r="H2" s="70"/>
      <c r="I2" s="70"/>
      <c r="J2" s="71"/>
    </row>
    <row r="4" spans="4:10" ht="15.75" thickBot="1"/>
    <row r="5" spans="4:10" ht="26.25" customHeight="1" thickBot="1">
      <c r="D5" s="72" t="s">
        <v>85</v>
      </c>
      <c r="E5" s="73"/>
      <c r="F5" s="73"/>
      <c r="G5" s="73"/>
      <c r="H5" s="73"/>
      <c r="I5" s="73"/>
      <c r="J5" s="74"/>
    </row>
    <row r="6" spans="4:10" ht="26.25" customHeight="1" thickBot="1">
      <c r="D6" s="72" t="s">
        <v>86</v>
      </c>
      <c r="E6" s="73"/>
      <c r="F6" s="73"/>
      <c r="G6" s="73"/>
      <c r="H6" s="73"/>
      <c r="I6" s="73"/>
      <c r="J6" s="74"/>
    </row>
    <row r="7" spans="4:10" ht="26.25" customHeight="1" thickBot="1">
      <c r="D7" s="72" t="s">
        <v>87</v>
      </c>
      <c r="E7" s="73"/>
      <c r="F7" s="73"/>
      <c r="G7" s="73"/>
      <c r="H7" s="73"/>
      <c r="I7" s="73"/>
      <c r="J7" s="7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B22" sqref="B22:H22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$D$6*D8+$E$6*E8+$F$6*F8+$G$6*G8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$D$6*D9+$E$6*E9+$F$6*F9+$G$6*G9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5" t="s">
        <v>63</v>
      </c>
      <c r="C19" s="75"/>
      <c r="D19" s="75"/>
      <c r="E19" s="75"/>
      <c r="F19" s="75"/>
      <c r="G19" s="75"/>
      <c r="H19" s="65"/>
      <c r="I19" s="65"/>
    </row>
    <row r="20" spans="2:10" ht="18.75">
      <c r="B20" s="66"/>
      <c r="C20" s="66"/>
      <c r="D20" s="66"/>
      <c r="E20" s="66"/>
      <c r="F20" s="66"/>
      <c r="G20" s="66"/>
      <c r="H20" s="66"/>
      <c r="I20" s="66"/>
    </row>
    <row r="21" spans="2:10" ht="47.25" customHeight="1">
      <c r="B21" s="76" t="s">
        <v>62</v>
      </c>
      <c r="C21" s="76"/>
      <c r="D21" s="76"/>
      <c r="E21" s="76"/>
      <c r="F21" s="76"/>
      <c r="G21" s="76"/>
      <c r="H21" s="76"/>
      <c r="I21" s="65"/>
      <c r="J21" s="24"/>
    </row>
    <row r="22" spans="2:10" ht="28.5" customHeight="1">
      <c r="B22" s="77" t="s">
        <v>64</v>
      </c>
      <c r="C22" s="77"/>
      <c r="D22" s="77"/>
      <c r="E22" s="77"/>
      <c r="F22" s="77"/>
      <c r="G22" s="77"/>
      <c r="H22" s="77"/>
      <c r="I22" s="65"/>
      <c r="J22" s="24"/>
    </row>
    <row r="23" spans="2:10" ht="18.75">
      <c r="B23" s="66"/>
      <c r="C23" s="66"/>
      <c r="D23" s="66"/>
      <c r="E23" s="66"/>
      <c r="F23" s="66"/>
      <c r="G23" s="66"/>
      <c r="H23" s="66"/>
      <c r="I23" s="65"/>
      <c r="J23" s="24"/>
    </row>
    <row r="24" spans="2:10" ht="18">
      <c r="B24" s="77" t="s">
        <v>65</v>
      </c>
      <c r="C24" s="77"/>
      <c r="D24" s="77"/>
      <c r="E24" s="77"/>
      <c r="F24" s="77"/>
      <c r="G24" s="77"/>
      <c r="H24" s="77"/>
      <c r="I24" s="77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H8:H15">
    <cfRule type="cellIs" dxfId="6" priority="4" operator="lessThan">
      <formula>6</formula>
    </cfRule>
    <cfRule type="cellIs" dxfId="5" priority="2" operator="lessThan">
      <formula>6</formula>
    </cfRule>
  </conditionalFormatting>
  <conditionalFormatting sqref="I8:I15">
    <cfRule type="cellIs" dxfId="4" priority="3" operator="equal">
      <formula>"NO DA EXAMEN"</formula>
    </cfRule>
  </conditionalFormatting>
  <conditionalFormatting sqref="D8:G15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4" workbookViewId="0">
      <selection activeCell="E17" sqref="E17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8" t="s">
        <v>67</v>
      </c>
      <c r="C4" s="78"/>
      <c r="D4" s="78"/>
      <c r="E4" s="78"/>
      <c r="F4" s="78"/>
      <c r="G4" s="78"/>
      <c r="H4" s="78"/>
      <c r="I4" s="78"/>
      <c r="J4" s="78"/>
      <c r="K4" s="78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>IF(D9="entel","entrada gratuita","paga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>IF(D10="entel","entrada gratuita","paga entrada")</f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>IF(D11="entel","entrada gratuita","paga entrada")</f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>IF(D12="entel","entrada gratuita","paga entrada")</f>
        <v>entrada gratuita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ref="E13:E24" si="0">IF(D13="entel","entrada gratuita","paga entrada")</f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4"/>
  <sheetViews>
    <sheetView tabSelected="1" topLeftCell="C7" workbookViewId="0">
      <selection activeCell="N34" sqref="N34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1" t="s">
        <v>73</v>
      </c>
      <c r="D4" s="81"/>
      <c r="E4" s="81"/>
      <c r="F4" s="81"/>
      <c r="G4" s="81"/>
      <c r="H4" s="81"/>
      <c r="I4" s="81"/>
      <c r="J4" s="81"/>
      <c r="K4" s="81"/>
      <c r="L4" s="81"/>
      <c r="M4" s="79"/>
      <c r="N4" s="79"/>
    </row>
    <row r="5" spans="1:14" ht="21" customHeight="1"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2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COUNTIF(Muñoz,L19)</f>
        <v>13</v>
      </c>
      <c r="N19" s="59">
        <v>13</v>
      </c>
      <c r="O19" s="85">
        <f>M19/$M$25</f>
        <v>0.14444444444444443</v>
      </c>
      <c r="P19" s="85">
        <f>N19/M25</f>
        <v>0.14444444444444443</v>
      </c>
    </row>
    <row r="20" spans="3:16" ht="19.5" thickBot="1">
      <c r="L20" s="57">
        <v>1</v>
      </c>
      <c r="M20" s="59">
        <f>COUNTIF(Muñoz,L20)</f>
        <v>10</v>
      </c>
      <c r="N20" s="60">
        <f>SUM(N19+M20)</f>
        <v>23</v>
      </c>
      <c r="O20" s="85">
        <f t="shared" ref="O20:O24" si="0">M20/$M$25</f>
        <v>0.1111111111111111</v>
      </c>
      <c r="P20" s="85">
        <f>N20/M25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COUNTIF(Muñoz,L21)</f>
        <v>26</v>
      </c>
      <c r="N21" s="60">
        <f t="shared" ref="N21:N24" si="1">SUM(N20+M21)</f>
        <v>49</v>
      </c>
      <c r="O21" s="85">
        <f t="shared" si="0"/>
        <v>0.28888888888888886</v>
      </c>
      <c r="P21" s="85">
        <f>N21/M25</f>
        <v>0.5444444444444444</v>
      </c>
    </row>
    <row r="22" spans="3:16" ht="19.5" thickBot="1">
      <c r="C22" s="80"/>
      <c r="D22" s="80"/>
      <c r="E22" s="80"/>
      <c r="F22" s="80"/>
      <c r="G22" s="80"/>
      <c r="H22" s="80"/>
      <c r="I22" s="80"/>
      <c r="J22" s="80"/>
      <c r="L22" s="57">
        <v>3</v>
      </c>
      <c r="M22" s="59">
        <f>COUNTIF(Muñoz,L22)</f>
        <v>13</v>
      </c>
      <c r="N22" s="60">
        <f t="shared" si="1"/>
        <v>62</v>
      </c>
      <c r="O22" s="85">
        <f t="shared" si="0"/>
        <v>0.14444444444444443</v>
      </c>
      <c r="P22" s="85">
        <f>N22/M25</f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COUNTIF(Muñoz,L23)</f>
        <v>14</v>
      </c>
      <c r="N23" s="60">
        <f t="shared" si="1"/>
        <v>76</v>
      </c>
      <c r="O23" s="85">
        <f t="shared" si="0"/>
        <v>0.15555555555555556</v>
      </c>
      <c r="P23" s="85">
        <f>N23/M25</f>
        <v>0.84444444444444444</v>
      </c>
    </row>
    <row r="24" spans="3:16" ht="19.5" thickBot="1">
      <c r="L24" s="57">
        <v>5</v>
      </c>
      <c r="M24" s="59">
        <f>COUNTIF(Muñoz,L24)</f>
        <v>14</v>
      </c>
      <c r="N24" s="60">
        <f t="shared" si="1"/>
        <v>90</v>
      </c>
      <c r="O24" s="85">
        <f t="shared" si="0"/>
        <v>0.15555555555555556</v>
      </c>
      <c r="P24" s="85">
        <f>N24/M25</f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7" t="s">
        <v>76</v>
      </c>
      <c r="M25" s="83">
        <f>SUM(M19:M24)</f>
        <v>90</v>
      </c>
      <c r="O25" s="86"/>
      <c r="P25" s="86"/>
    </row>
    <row r="27" spans="3:16" ht="15.75">
      <c r="C27" s="38" t="s">
        <v>72</v>
      </c>
    </row>
    <row r="28" spans="3:16" ht="15.75" thickBot="1"/>
    <row r="29" spans="3:16" ht="19.5" thickBot="1">
      <c r="L29" s="68" t="s">
        <v>77</v>
      </c>
      <c r="M29" s="83">
        <f>MODE(Muñoz)</f>
        <v>2</v>
      </c>
      <c r="O29" s="90" t="s">
        <v>93</v>
      </c>
    </row>
    <row r="30" spans="3:16" ht="15.75" thickBot="1"/>
    <row r="31" spans="3:16" ht="19.5" thickBot="1">
      <c r="L31" s="68" t="s">
        <v>78</v>
      </c>
      <c r="M31" s="88">
        <f>MEDIAN(Muñoz)</f>
        <v>2</v>
      </c>
      <c r="O31" s="90" t="s">
        <v>95</v>
      </c>
    </row>
    <row r="32" spans="3:16" ht="15.75" thickBot="1">
      <c r="M32" s="87"/>
    </row>
    <row r="33" spans="11:15" ht="19.5" thickBot="1">
      <c r="L33" s="68" t="s">
        <v>79</v>
      </c>
      <c r="M33" s="89">
        <f>AVERAGE(Muñoz)</f>
        <v>2.5222222222222221</v>
      </c>
      <c r="O33" s="90" t="s">
        <v>94</v>
      </c>
    </row>
    <row r="44" spans="11:15">
      <c r="K44" t="s">
        <v>88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opLeftCell="A4" zoomScale="140" workbookViewId="0">
      <selection activeCell="C24" sqref="C24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79" t="s">
        <v>61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63"/>
    </row>
    <row r="7" spans="1:14" ht="19.5" thickBot="1">
      <c r="B7" s="56">
        <v>0</v>
      </c>
      <c r="C7" s="59">
        <v>25</v>
      </c>
      <c r="D7" s="59">
        <v>25</v>
      </c>
      <c r="E7" s="84">
        <f>C7/$C$14</f>
        <v>0.25</v>
      </c>
      <c r="F7" s="84">
        <f>D7/$C$14</f>
        <v>0.25</v>
      </c>
      <c r="G7" s="64"/>
    </row>
    <row r="8" spans="1:14" ht="19.5" thickBot="1">
      <c r="B8" s="57">
        <v>1</v>
      </c>
      <c r="C8" s="60">
        <v>20</v>
      </c>
      <c r="D8" s="60">
        <f>SUM(D7+C8)</f>
        <v>45</v>
      </c>
      <c r="E8" s="84">
        <f t="shared" ref="E8:E13" si="0">C8/$C$14</f>
        <v>0.2</v>
      </c>
      <c r="F8" s="84">
        <f t="shared" ref="F8:F13" si="1">D8/$C$14</f>
        <v>0.45</v>
      </c>
      <c r="G8" s="64"/>
    </row>
    <row r="9" spans="1:14" ht="19.5" thickBot="1">
      <c r="B9" s="57">
        <v>2</v>
      </c>
      <c r="C9" s="60">
        <v>35</v>
      </c>
      <c r="D9" s="60">
        <f t="shared" ref="D9:D13" si="2">SUM(D8+C9)</f>
        <v>80</v>
      </c>
      <c r="E9" s="84">
        <f t="shared" si="0"/>
        <v>0.35</v>
      </c>
      <c r="F9" s="84">
        <f t="shared" si="1"/>
        <v>0.8</v>
      </c>
      <c r="G9" s="64"/>
    </row>
    <row r="10" spans="1:14" ht="19.5" thickBot="1">
      <c r="B10" s="57">
        <v>3</v>
      </c>
      <c r="C10" s="60">
        <v>10</v>
      </c>
      <c r="D10" s="60">
        <f t="shared" si="2"/>
        <v>90</v>
      </c>
      <c r="E10" s="84">
        <f t="shared" si="0"/>
        <v>0.1</v>
      </c>
      <c r="F10" s="84">
        <f t="shared" si="1"/>
        <v>0.9</v>
      </c>
      <c r="G10" s="64"/>
    </row>
    <row r="11" spans="1:14" ht="19.5" thickBot="1">
      <c r="B11" s="57">
        <v>4</v>
      </c>
      <c r="C11" s="60">
        <v>5</v>
      </c>
      <c r="D11" s="60">
        <f t="shared" si="2"/>
        <v>95</v>
      </c>
      <c r="E11" s="84">
        <f t="shared" si="0"/>
        <v>0.05</v>
      </c>
      <c r="F11" s="84">
        <f t="shared" si="1"/>
        <v>0.95</v>
      </c>
      <c r="G11" s="64"/>
    </row>
    <row r="12" spans="1:14" ht="19.5" thickBot="1">
      <c r="B12" s="57">
        <v>5</v>
      </c>
      <c r="C12" s="60">
        <v>3</v>
      </c>
      <c r="D12" s="60">
        <f t="shared" si="2"/>
        <v>98</v>
      </c>
      <c r="E12" s="84">
        <f t="shared" si="0"/>
        <v>0.03</v>
      </c>
      <c r="F12" s="84">
        <f t="shared" si="1"/>
        <v>0.98</v>
      </c>
      <c r="G12" s="64"/>
    </row>
    <row r="13" spans="1:14" ht="19.5" thickBot="1">
      <c r="B13" s="58">
        <v>6</v>
      </c>
      <c r="C13" s="61">
        <v>2</v>
      </c>
      <c r="D13" s="60">
        <f t="shared" si="2"/>
        <v>100</v>
      </c>
      <c r="E13" s="84">
        <f t="shared" si="0"/>
        <v>0.02</v>
      </c>
      <c r="F13" s="84">
        <f t="shared" si="1"/>
        <v>1</v>
      </c>
      <c r="G13" s="64"/>
    </row>
    <row r="14" spans="1:14">
      <c r="B14" s="37"/>
      <c r="C14">
        <f>SUM(C7:C13)</f>
        <v>100</v>
      </c>
    </row>
    <row r="15" spans="1:14" ht="18">
      <c r="B15" s="78" t="s">
        <v>80</v>
      </c>
      <c r="C15" s="78"/>
      <c r="D15" s="78"/>
      <c r="E15" s="78"/>
      <c r="F15" s="78"/>
      <c r="G15" s="78"/>
      <c r="H15" s="78"/>
      <c r="I15" s="78"/>
      <c r="J15" s="82"/>
      <c r="K15" s="82"/>
    </row>
    <row r="16" spans="1:14" ht="27.75" customHeight="1">
      <c r="B16" s="78" t="s">
        <v>81</v>
      </c>
      <c r="C16" s="78"/>
      <c r="D16" s="78"/>
      <c r="E16" s="78"/>
      <c r="F16" s="38" t="s">
        <v>89</v>
      </c>
      <c r="G16" s="38"/>
      <c r="H16" s="38"/>
      <c r="I16" s="38"/>
      <c r="J16" s="38"/>
      <c r="K16" s="38"/>
    </row>
    <row r="17" spans="2:10" ht="23.25" customHeight="1">
      <c r="B17" s="78" t="s">
        <v>82</v>
      </c>
      <c r="C17" s="78"/>
      <c r="D17" s="78"/>
      <c r="E17" s="78"/>
      <c r="F17" s="86" t="s">
        <v>90</v>
      </c>
      <c r="G17" s="37"/>
      <c r="H17" s="37"/>
      <c r="I17" s="37"/>
      <c r="J17" s="37"/>
    </row>
    <row r="18" spans="2:10" ht="28.5" customHeight="1">
      <c r="B18" s="78" t="s">
        <v>83</v>
      </c>
      <c r="C18" s="78"/>
      <c r="D18" s="78"/>
      <c r="E18" s="78"/>
      <c r="F18" s="65" t="s">
        <v>91</v>
      </c>
    </row>
    <row r="19" spans="2:10" ht="28.5" customHeight="1">
      <c r="B19" s="78" t="s">
        <v>84</v>
      </c>
      <c r="C19" s="78"/>
      <c r="D19" s="78"/>
      <c r="E19" s="78"/>
      <c r="F19" s="65" t="s">
        <v>92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Muñoz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2023-05-16T14:03:51Z</dcterms:created>
  <dcterms:modified xsi:type="dcterms:W3CDTF">2023-05-29T13:15:09Z</dcterms:modified>
</cp:coreProperties>
</file>