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30"/>
  <c r="F30"/>
  <c r="G30"/>
  <c r="E31"/>
  <c r="F31"/>
  <c r="G31"/>
  <c r="E29"/>
  <c r="F29"/>
  <c r="G29"/>
  <c r="E22"/>
  <c r="F22"/>
  <c r="G22"/>
  <c r="E28"/>
  <c r="F28"/>
  <c r="G28"/>
  <c r="E25"/>
  <c r="F25"/>
  <c r="G25"/>
  <c r="E23"/>
  <c r="F23"/>
  <c r="G23"/>
  <c r="E27"/>
  <c r="F27"/>
  <c r="G27"/>
  <c r="E24"/>
  <c r="F24"/>
  <c r="G24"/>
  <c r="E26"/>
  <c r="F26"/>
  <c r="G26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<sst xmlns="http://schemas.openxmlformats.org/spreadsheetml/2006/main" count="45" uniqueCount="44">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</sst>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3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3" fontId="0" fillId="0" borderId="0" xfId="77" applyNumberFormat="1" applyFont="1" applyBorder="1" applyAlignment="1">
      <alignment horizontal="center" vertical="center"/>
    </xf>
    <xf numFmtId="173" fontId="0" fillId="0" borderId="0" xfId="0" applyNumberFormat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9" fontId="0" fillId="7" borderId="0" xfId="0" applyNumberFormat="1" applyFill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7">
    <dxf>
      <fill>
        <patternFill patternType="solid">
          <fgColor indexed="64"/>
          <bgColor rgb="FF00B0F0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relativeIndent="255" justifyLastLine="0" shrinkToFit="0" mergeCell="0" readingOrder="0"/>
    </dxf>
    <dxf>
      <numFmt numFmtId="13" formatCode="0%"/>
      <fill>
        <patternFill patternType="solid">
          <fgColor indexed="64"/>
          <bgColor rgb="FF00B0F0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relativeIndent="255" justifyLastLine="0" shrinkToFit="0" mergeCell="0" readingOrder="0"/>
    </dxf>
    <dxf>
      <border>
        <vertical/>
        <horizontal/>
      </border>
    </dxf>
    <dxf>
      <fill>
        <patternFill>
          <bgColor rgb="FFFF0000"/>
        </patternFill>
      </fill>
    </dxf>
    <dxf>
      <border>
        <vertical/>
        <horizontal/>
      </border>
    </dxf>
    <dxf>
      <numFmt numFmtId="173" formatCode="&quot;$&quot;\ #,##0"/>
      <alignment horizontal="center" vertical="center" textRotation="0" wrapText="0" indent="0" relativeIndent="255" justifyLastLine="0" shrinkToFit="0" mergeCell="0" readingOrder="0"/>
    </dxf>
    <dxf>
      <numFmt numFmtId="173" formatCode="&quot;$&quot;\ #,##0"/>
      <alignment horizontal="center" vertical="center" textRotation="0" wrapText="0" indent="0" relativeIndent="255" justifyLastLine="0" shrinkToFit="0" mergeCell="0" readingOrder="0"/>
    </dxf>
    <dxf>
      <numFmt numFmtId="173" formatCode="&quot;$&quot;\ #,##0"/>
      <alignment horizontal="center" vertical="center" textRotation="0" wrapText="0" indent="0" relativeIndent="255" justifyLastLine="0" shrinkToFit="0" mergeCell="0" readingOrder="0"/>
    </dxf>
    <dxf>
      <numFmt numFmtId="173" formatCode="&quot;$&quot;\ #,##0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border diagonalUp="0" diagonalDown="0" outline="0">
        <left/>
        <right/>
        <top/>
        <bottom/>
      </border>
    </dxf>
    <dxf>
      <numFmt numFmtId="13" formatCode="0%"/>
      <border diagonalUp="0" diagonalDown="0" outline="0">
        <left/>
        <right/>
        <top/>
        <bottom/>
      </border>
    </dxf>
    <dxf>
      <alignment horizontal="left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mergeCell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Estilo de tabla 1" pivot="0" count="1">
      <tableStyleElement type="wholeTabl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6</xdr:col>
      <xdr:colOff>707194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0:G31" totalsRowShown="0" headerRowDxfId="15">
  <autoFilter ref="B20:G31"/>
  <sortState ref="B21:G31">
    <sortCondition descending="1" ref="G21:G31"/>
  </sortState>
  <tableColumns count="6">
    <tableColumn id="1" name="PRODUCTO" dataDxfId="14"/>
    <tableColumn id="2" name="CANTIDAD" dataDxfId="11"/>
    <tableColumn id="3" name="VALOR UNITARIO" dataDxfId="10" dataCellStyle="Moneda"/>
    <tableColumn id="4" name="PRECIO BRUTO" dataDxfId="9" dataCellStyle="Moneda">
      <calculatedColumnFormula>Tabla1[[#This Row],[VALOR UNITARIO]]*Tabla1[[#This Row],[CANTIDAD]]</calculatedColumnFormula>
    </tableColumn>
    <tableColumn id="5" name="DESCUENTO" dataDxfId="8" dataCellStyle="Moneda">
      <calculatedColumnFormula>Tabla1[[#This Row],[PRECIO BRUTO]]*12%</calculatedColumnFormula>
    </tableColumn>
    <tableColumn id="6" name="PRECIO FINAL" dataDxfId="7">
      <calculatedColumnFormula>Tabla1[[#This Row],[PRECIO BRUTO]]-Tabla1[[#This Row],[DESCUENTO]]</calculatedColumnFormula>
    </tableColumn>
  </tableColumns>
  <tableStyleInfo name="Estilo de tabla 1" showFirstColumn="0" showLastColumn="0" showRowStripes="0" showColumnStripes="0"/>
</table>
</file>

<file path=xl/tables/table2.xml><?xml version="1.0" encoding="utf-8"?>
<table xmlns="http://schemas.openxmlformats.org/spreadsheetml/2006/main" id="2" name="Tabla2" displayName="Tabla2" ref="E18:F18" headerRowCount="0" totalsRowShown="0" headerRowDxfId="1" dataDxfId="0">
  <tableColumns count="2">
    <tableColumn id="1" name="Columna1" headerRowDxfId="12" dataDxfId="3"/>
    <tableColumn id="2" name="Columna2" headerRowDxfId="13" dataDxfId="2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50" workbookViewId="0">
      <selection activeCell="J7" sqref="J7:J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2" t="s">
        <v>42</v>
      </c>
      <c r="C2" s="13"/>
    </row>
    <row r="3" spans="1:10" ht="15.75" thickBot="1">
      <c r="A3" s="1"/>
    </row>
    <row r="4" spans="1:10" ht="41.1" customHeight="1" thickBot="1">
      <c r="A4" s="14" t="s">
        <v>36</v>
      </c>
      <c r="B4" s="15"/>
      <c r="C4" s="15"/>
      <c r="D4" s="15"/>
      <c r="E4" s="16"/>
      <c r="F4" s="7"/>
      <c r="H4" s="20" t="s">
        <v>43</v>
      </c>
      <c r="I4" s="21"/>
      <c r="J4" s="22"/>
    </row>
    <row r="5" spans="1:10" ht="30" customHeight="1" thickBot="1">
      <c r="A5" s="17" t="s">
        <v>14</v>
      </c>
      <c r="B5" s="18"/>
      <c r="C5" s="18"/>
      <c r="D5" s="18"/>
      <c r="E5" s="19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IF(B7&gt;10000,B7*5,B7/5)</f>
        <v>800</v>
      </c>
      <c r="H7" s="2" t="s">
        <v>3</v>
      </c>
      <c r="I7" s="4">
        <v>8.9</v>
      </c>
      <c r="J7" s="2" t="str">
        <f>IF(I7&gt;=6, "APRUEBA","REPRUEBA")</f>
        <v>APRUEBA</v>
      </c>
    </row>
    <row r="8" spans="1:10">
      <c r="B8" s="3">
        <v>2500</v>
      </c>
      <c r="C8" s="2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 "APRUEBA","REPRUEBA")</f>
        <v>REPRUEBA</v>
      </c>
    </row>
    <row r="9" spans="1:10">
      <c r="B9" s="3">
        <v>7200</v>
      </c>
      <c r="C9" s="2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2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2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2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2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2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2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2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2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78" zoomScaleNormal="78" workbookViewId="0">
      <selection activeCell="F18" sqref="E18:F18"/>
    </sheetView>
  </sheetViews>
  <sheetFormatPr baseColWidth="10" defaultRowHeight="15"/>
  <cols>
    <col min="2" max="2" width="15.28515625" customWidth="1"/>
    <col min="3" max="3" width="12.28515625" customWidth="1"/>
    <col min="4" max="4" width="21.42578125" customWidth="1"/>
    <col min="5" max="5" width="18.7109375" customWidth="1"/>
    <col min="6" max="6" width="17.140625" customWidth="1"/>
    <col min="7" max="7" width="14.42578125" customWidth="1"/>
    <col min="10" max="10" width="18.28515625" customWidth="1"/>
  </cols>
  <sheetData>
    <row r="4" spans="11:14" ht="36" customHeight="1"/>
    <row r="15" spans="11:14">
      <c r="K15" s="11" t="s">
        <v>31</v>
      </c>
      <c r="L15" s="11"/>
      <c r="M15" s="11"/>
      <c r="N15" s="11"/>
    </row>
    <row r="16" spans="11:14">
      <c r="K16" t="s">
        <v>32</v>
      </c>
    </row>
    <row r="17" spans="2:11">
      <c r="K17" t="s">
        <v>30</v>
      </c>
    </row>
    <row r="18" spans="2:11">
      <c r="E18" s="28" t="s">
        <v>35</v>
      </c>
      <c r="F18" s="29">
        <v>0.12</v>
      </c>
      <c r="K18" t="s">
        <v>40</v>
      </c>
    </row>
    <row r="19" spans="2:11">
      <c r="K19" t="s">
        <v>41</v>
      </c>
    </row>
    <row r="20" spans="2:11" ht="31.5" customHeight="1">
      <c r="B20" s="23" t="s">
        <v>15</v>
      </c>
      <c r="C20" s="23" t="s">
        <v>16</v>
      </c>
      <c r="D20" s="23" t="s">
        <v>17</v>
      </c>
      <c r="E20" s="23" t="s">
        <v>18</v>
      </c>
      <c r="F20" s="23" t="s">
        <v>35</v>
      </c>
      <c r="G20" s="24" t="s">
        <v>37</v>
      </c>
      <c r="K20" t="s">
        <v>38</v>
      </c>
    </row>
    <row r="21" spans="2:11">
      <c r="B21" s="10" t="s">
        <v>26</v>
      </c>
      <c r="C21" s="25">
        <v>10</v>
      </c>
      <c r="D21" s="26">
        <v>12100</v>
      </c>
      <c r="E21" s="26">
        <f>Tabla1[[#This Row],[VALOR UNITARIO]]*Tabla1[[#This Row],[CANTIDAD]]</f>
        <v>121000</v>
      </c>
      <c r="F21" s="26">
        <f>Tabla1[[#This Row],[PRECIO BRUTO]]*12%</f>
        <v>14520</v>
      </c>
      <c r="G21" s="27">
        <f>Tabla1[[#This Row],[PRECIO BRUTO]]-Tabla1[[#This Row],[DESCUENTO]]</f>
        <v>106480</v>
      </c>
      <c r="K21" t="s">
        <v>39</v>
      </c>
    </row>
    <row r="22" spans="2:11">
      <c r="B22" s="10" t="s">
        <v>22</v>
      </c>
      <c r="C22" s="25">
        <v>8</v>
      </c>
      <c r="D22" s="26">
        <v>8900</v>
      </c>
      <c r="E22" s="26">
        <f>Tabla1[[#This Row],[VALOR UNITARIO]]*Tabla1[[#This Row],[CANTIDAD]]</f>
        <v>71200</v>
      </c>
      <c r="F22" s="26">
        <f>Tabla1[[#This Row],[PRECIO BRUTO]]*12%</f>
        <v>8544</v>
      </c>
      <c r="G22" s="27">
        <f>Tabla1[[#This Row],[PRECIO BRUTO]]-Tabla1[[#This Row],[DESCUENTO]]</f>
        <v>62656</v>
      </c>
    </row>
    <row r="23" spans="2:11">
      <c r="B23" s="10" t="s">
        <v>25</v>
      </c>
      <c r="C23" s="25">
        <v>4</v>
      </c>
      <c r="D23" s="26">
        <v>15300</v>
      </c>
      <c r="E23" s="26">
        <f>Tabla1[[#This Row],[VALOR UNITARIO]]*Tabla1[[#This Row],[CANTIDAD]]</f>
        <v>61200</v>
      </c>
      <c r="F23" s="26">
        <f>Tabla1[[#This Row],[PRECIO BRUTO]]*12%</f>
        <v>7344</v>
      </c>
      <c r="G23" s="27">
        <f>Tabla1[[#This Row],[PRECIO BRUTO]]-Tabla1[[#This Row],[DESCUENTO]]</f>
        <v>53856</v>
      </c>
    </row>
    <row r="24" spans="2:11">
      <c r="B24" s="10" t="s">
        <v>28</v>
      </c>
      <c r="C24" s="25">
        <v>5</v>
      </c>
      <c r="D24" s="26">
        <v>10300</v>
      </c>
      <c r="E24" s="26">
        <f>Tabla1[[#This Row],[VALOR UNITARIO]]*Tabla1[[#This Row],[CANTIDAD]]</f>
        <v>51500</v>
      </c>
      <c r="F24" s="26">
        <f>Tabla1[[#This Row],[PRECIO BRUTO]]*12%</f>
        <v>6180</v>
      </c>
      <c r="G24" s="27">
        <f>Tabla1[[#This Row],[PRECIO BRUTO]]-Tabla1[[#This Row],[DESCUENTO]]</f>
        <v>45320</v>
      </c>
    </row>
    <row r="25" spans="2:11">
      <c r="B25" s="10" t="s">
        <v>24</v>
      </c>
      <c r="C25" s="25">
        <v>9</v>
      </c>
      <c r="D25" s="26">
        <v>5250</v>
      </c>
      <c r="E25" s="26">
        <f>Tabla1[[#This Row],[VALOR UNITARIO]]*Tabla1[[#This Row],[CANTIDAD]]</f>
        <v>47250</v>
      </c>
      <c r="F25" s="26">
        <f>Tabla1[[#This Row],[PRECIO BRUTO]]*12%</f>
        <v>5670</v>
      </c>
      <c r="G25" s="27">
        <f>Tabla1[[#This Row],[PRECIO BRUTO]]-Tabla1[[#This Row],[DESCUENTO]]</f>
        <v>41580</v>
      </c>
    </row>
    <row r="26" spans="2:11">
      <c r="B26" s="10" t="s">
        <v>29</v>
      </c>
      <c r="C26" s="25">
        <v>8</v>
      </c>
      <c r="D26" s="26">
        <v>5400</v>
      </c>
      <c r="E26" s="26">
        <f>Tabla1[[#This Row],[VALOR UNITARIO]]*Tabla1[[#This Row],[CANTIDAD]]</f>
        <v>43200</v>
      </c>
      <c r="F26" s="26">
        <f>Tabla1[[#This Row],[PRECIO BRUTO]]*12%</f>
        <v>5184</v>
      </c>
      <c r="G26" s="27">
        <f>Tabla1[[#This Row],[PRECIO BRUTO]]-Tabla1[[#This Row],[DESCUENTO]]</f>
        <v>38016</v>
      </c>
    </row>
    <row r="27" spans="2:11">
      <c r="B27" s="10" t="s">
        <v>27</v>
      </c>
      <c r="C27" s="25">
        <v>12</v>
      </c>
      <c r="D27" s="26">
        <v>2300</v>
      </c>
      <c r="E27" s="26">
        <f>Tabla1[[#This Row],[VALOR UNITARIO]]*Tabla1[[#This Row],[CANTIDAD]]</f>
        <v>27600</v>
      </c>
      <c r="F27" s="26">
        <f>Tabla1[[#This Row],[PRECIO BRUTO]]*12%</f>
        <v>3312</v>
      </c>
      <c r="G27" s="27">
        <f>Tabla1[[#This Row],[PRECIO BRUTO]]-Tabla1[[#This Row],[DESCUENTO]]</f>
        <v>24288</v>
      </c>
    </row>
    <row r="28" spans="2:11">
      <c r="B28" s="10" t="s">
        <v>23</v>
      </c>
      <c r="C28" s="25">
        <v>4</v>
      </c>
      <c r="D28" s="26">
        <v>6300</v>
      </c>
      <c r="E28" s="26">
        <f>Tabla1[[#This Row],[VALOR UNITARIO]]*Tabla1[[#This Row],[CANTIDAD]]</f>
        <v>25200</v>
      </c>
      <c r="F28" s="26">
        <f>Tabla1[[#This Row],[PRECIO BRUTO]]*12%</f>
        <v>3024</v>
      </c>
      <c r="G28" s="27">
        <f>Tabla1[[#This Row],[PRECIO BRUTO]]-Tabla1[[#This Row],[DESCUENTO]]</f>
        <v>22176</v>
      </c>
    </row>
    <row r="29" spans="2:11">
      <c r="B29" s="10" t="s">
        <v>21</v>
      </c>
      <c r="C29" s="25">
        <v>1</v>
      </c>
      <c r="D29" s="26">
        <v>12000</v>
      </c>
      <c r="E29" s="26">
        <f>Tabla1[[#This Row],[VALOR UNITARIO]]*Tabla1[[#This Row],[CANTIDAD]]</f>
        <v>12000</v>
      </c>
      <c r="F29" s="26">
        <f>Tabla1[[#This Row],[PRECIO BRUTO]]*12%</f>
        <v>1440</v>
      </c>
      <c r="G29" s="27">
        <f>Tabla1[[#This Row],[PRECIO BRUTO]]-Tabla1[[#This Row],[DESCUENTO]]</f>
        <v>10560</v>
      </c>
    </row>
    <row r="30" spans="2:11">
      <c r="B30" s="10" t="s">
        <v>19</v>
      </c>
      <c r="C30" s="25">
        <v>3</v>
      </c>
      <c r="D30" s="26">
        <v>3500</v>
      </c>
      <c r="E30" s="26">
        <f>Tabla1[[#This Row],[VALOR UNITARIO]]*Tabla1[[#This Row],[CANTIDAD]]</f>
        <v>10500</v>
      </c>
      <c r="F30" s="26">
        <f>Tabla1[[#This Row],[PRECIO BRUTO]]*12%</f>
        <v>1260</v>
      </c>
      <c r="G30" s="27">
        <f>Tabla1[[#This Row],[PRECIO BRUTO]]-Tabla1[[#This Row],[DESCUENTO]]</f>
        <v>9240</v>
      </c>
    </row>
    <row r="31" spans="2:11">
      <c r="B31" s="10" t="s">
        <v>20</v>
      </c>
      <c r="C31" s="25">
        <v>5</v>
      </c>
      <c r="D31" s="26">
        <v>788</v>
      </c>
      <c r="E31" s="26">
        <f>Tabla1[[#This Row],[VALOR UNITARIO]]*Tabla1[[#This Row],[CANTIDAD]]</f>
        <v>3940</v>
      </c>
      <c r="F31" s="26">
        <f>Tabla1[[#This Row],[PRECIO BRUTO]]*12%</f>
        <v>472.79999999999995</v>
      </c>
      <c r="G31" s="27">
        <f>Tabla1[[#This Row],[PRECIO BRUTO]]-Tabla1[[#This Row],[DESCUENTO]]</f>
        <v>3467.2</v>
      </c>
    </row>
  </sheetData>
  <phoneticPr fontId="2" type="noConversion"/>
  <conditionalFormatting sqref="G21:G31">
    <cfRule type="cellIs" dxfId="4" priority="2" operator="greaterThan">
      <formula>50000</formula>
    </cfRule>
    <cfRule type="cellIs" dxfId="5" priority="1" operator="greaterThan">
      <formula>50000</formula>
    </cfRule>
  </conditionalFormatting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2022-04-20T13:06:14Z</dcterms:modified>
</cp:coreProperties>
</file>