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datiñ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9"/>
  <c r="G10"/>
  <c r="G11"/>
  <c r="G12"/>
  <c r="G13"/>
  <c r="G8"/>
  <c r="F14"/>
  <c r="F9"/>
  <c r="F10"/>
  <c r="F11"/>
  <c r="F12"/>
  <c r="F13"/>
  <c r="F8"/>
  <c r="E9"/>
  <c r="E10" s="1"/>
  <c r="E11" s="1"/>
  <c r="E12" s="1"/>
  <c r="E13" s="1"/>
  <c r="D14"/>
  <c r="E8"/>
  <c r="V26" i="1"/>
  <c r="H19"/>
  <c r="W15"/>
  <c r="W16"/>
  <c r="W17"/>
  <c r="W18"/>
  <c r="W19"/>
  <c r="W20"/>
  <c r="W21"/>
  <c r="W14"/>
  <c r="X14" s="1"/>
  <c r="X15" l="1"/>
  <c r="X16" s="1"/>
  <c r="X17" s="1"/>
  <c r="X18" s="1"/>
  <c r="X19" s="1"/>
  <c r="X20" s="1"/>
  <c r="X21" s="1"/>
  <c r="W22"/>
  <c r="Y17" s="1"/>
  <c r="T9"/>
  <c r="U9" s="1"/>
  <c r="D9"/>
  <c r="T8"/>
  <c r="U8" s="1"/>
  <c r="D8"/>
  <c r="T7"/>
  <c r="U7" s="1"/>
  <c r="D7"/>
  <c r="Y18" l="1"/>
  <c r="Y14"/>
  <c r="Y15"/>
  <c r="Y19"/>
  <c r="Y16"/>
  <c r="Y20"/>
  <c r="Y21"/>
  <c r="T11"/>
  <c r="T12"/>
  <c r="Z14" l="1"/>
  <c r="Z15" s="1"/>
  <c r="Z16" s="1"/>
  <c r="Z17" s="1"/>
  <c r="Z18" s="1"/>
  <c r="Z19" s="1"/>
  <c r="Z20" s="1"/>
  <c r="Z21" s="1"/>
  <c r="Y22"/>
</calcChain>
</file>

<file path=xl/sharedStrings.xml><?xml version="1.0" encoding="utf-8"?>
<sst xmlns="http://schemas.openxmlformats.org/spreadsheetml/2006/main" count="45" uniqueCount="44">
  <si>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</si>
  <si>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</si>
  <si>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</si>
  <si>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</si>
  <si>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</si>
  <si>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</si>
  <si>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</si>
  <si>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</si>
  <si>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</si>
  <si>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</si>
  <si>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</si>
  <si>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</si>
  <si>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</si>
  <si>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</si>
  <si>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</si>
  <si>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</si>
  <si>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</si>
  <si>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</si>
  <si>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</si>
  <si>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</si>
  <si>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</si>
  <si>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</si>
  <si>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</si>
  <si>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</si>
  <si>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</si>
  <si>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</si>
  <si>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</si>
  <si>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</si>
  <si>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</si>
  <si>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</si>
  <si>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</si>
  <si>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</si>
  <si>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media</t>
  </si>
  <si>
    <t>mediana</t>
  </si>
  <si>
    <t>el promedio de notas de la primera prueba fue un 8</t>
  </si>
  <si>
    <t>la mitad de los alumnos obtuvo mas de un 8</t>
  </si>
  <si>
    <t>la mayoria de los alumnos obtuvieron un 9</t>
  </si>
  <si>
    <t>el 4 personas tiene 3 hijos</t>
  </si>
  <si>
    <t>75 personas tienen hasta dos hijos</t>
  </si>
  <si>
    <t>el 31% tienen un hijo</t>
  </si>
  <si>
    <t>el 94% tiene hasta dos hijos</t>
  </si>
  <si>
    <t>1, la mitad de las familias tiene menos o mas de un hijo</t>
  </si>
  <si>
    <t>la mayoria de las familias no tiene hijos</t>
  </si>
  <si>
    <t>el promedio de las familias tiene 1 hijo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</si>
</sst>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66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0" xfId="0" applyNumberFormat="1" applyFont="1" applyFill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19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6"/>
  <sheetViews>
    <sheetView topLeftCell="C1" workbookViewId="0">
      <selection activeCell="S28" sqref="S28"/>
    </sheetView>
  </sheetViews>
  <sheetFormatPr baseColWidth="10" defaultRowHeight="15"/>
  <cols>
    <col min="2" max="2" width="9" customWidth="1"/>
    <col min="4" max="5" width="3.7109375" customWidth="1"/>
    <col min="6" max="6" width="13.28515625" customWidth="1"/>
    <col min="7" max="20" width="3.7109375" customWidth="1"/>
    <col min="21" max="21" width="16.85546875" customWidth="1"/>
    <col min="26" max="26" width="11.85546875" bestFit="1" customWidth="1"/>
  </cols>
  <sheetData>
    <row r="5" spans="2:26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1" spans="2:26">
      <c r="T11">
        <f>MIN(datiños)</f>
        <v>3</v>
      </c>
    </row>
    <row r="12" spans="2:26" ht="15.75" thickBot="1">
      <c r="T12">
        <f>MAX(datiños)</f>
        <v>10</v>
      </c>
    </row>
    <row r="13" spans="2:26" ht="18.75" thickBot="1">
      <c r="C13" s="12" t="s">
        <v>0</v>
      </c>
      <c r="V13" s="41" t="s">
        <v>27</v>
      </c>
      <c r="W13" s="41" t="s">
        <v>28</v>
      </c>
      <c r="X13" s="41" t="s">
        <v>29</v>
      </c>
      <c r="Y13" s="41" t="s">
        <v>30</v>
      </c>
      <c r="Z13" s="41" t="s">
        <v>31</v>
      </c>
    </row>
    <row r="14" spans="2:26" ht="16.5" thickBot="1">
      <c r="B14" s="30">
        <v>1</v>
      </c>
      <c r="C14" s="38" t="s">
        <v>19</v>
      </c>
      <c r="D14" s="38"/>
      <c r="E14" s="38"/>
      <c r="F14" s="38"/>
      <c r="G14" s="38"/>
      <c r="H14" s="38"/>
      <c r="I14" s="38"/>
      <c r="J14" s="38"/>
      <c r="K14" s="38"/>
      <c r="V14" s="42">
        <v>3</v>
      </c>
      <c r="W14" s="42">
        <f>COUNTIF(datiños,V14)</f>
        <v>1</v>
      </c>
      <c r="X14" s="42">
        <f>SUM(W14)</f>
        <v>1</v>
      </c>
      <c r="Y14" s="43">
        <f>(X14/W22)</f>
        <v>1.8518518518518517E-2</v>
      </c>
      <c r="Z14" s="44">
        <f>SUM(Y14)</f>
        <v>1.8518518518518517E-2</v>
      </c>
    </row>
    <row r="15" spans="2:26" ht="16.5" thickBot="1">
      <c r="B15" s="30">
        <v>2</v>
      </c>
      <c r="C15" s="38" t="s">
        <v>14</v>
      </c>
      <c r="D15" s="38"/>
      <c r="E15" s="38"/>
      <c r="F15" s="38"/>
      <c r="G15" s="34">
        <v>8</v>
      </c>
      <c r="V15" s="42">
        <v>4</v>
      </c>
      <c r="W15" s="42">
        <f>COUNTIF(datiños,V15)</f>
        <v>2</v>
      </c>
      <c r="X15" s="42">
        <f>SUM(W14+W15)</f>
        <v>3</v>
      </c>
      <c r="Y15" s="43">
        <f>W15/W22</f>
        <v>3.7037037037037035E-2</v>
      </c>
      <c r="Z15" s="44">
        <f>Z14+Y15</f>
        <v>5.5555555555555552E-2</v>
      </c>
    </row>
    <row r="16" spans="2:26" ht="16.5" thickBot="1">
      <c r="B16" s="30">
        <v>3</v>
      </c>
      <c r="C16" s="39" t="s">
        <v>13</v>
      </c>
      <c r="D16" s="39"/>
      <c r="E16" s="39"/>
      <c r="F16" s="39"/>
      <c r="G16" s="35" t="s">
        <v>34</v>
      </c>
      <c r="V16" s="42">
        <v>5</v>
      </c>
      <c r="W16" s="42">
        <f>COUNTIF(datiños,V16)</f>
        <v>6</v>
      </c>
      <c r="X16" s="42">
        <f>SUM(X15+W16)</f>
        <v>9</v>
      </c>
      <c r="Y16" s="43">
        <f>W16/W22</f>
        <v>0.1111111111111111</v>
      </c>
      <c r="Z16" s="44">
        <f>Z15+Y16</f>
        <v>0.16666666666666666</v>
      </c>
    </row>
    <row r="17" spans="2:26" ht="16.5" thickBot="1">
      <c r="B17" s="30">
        <v>4</v>
      </c>
      <c r="C17" s="38" t="s">
        <v>15</v>
      </c>
      <c r="D17" s="38"/>
      <c r="E17" s="38"/>
      <c r="F17" s="38"/>
      <c r="G17" s="38"/>
      <c r="H17">
        <v>8</v>
      </c>
      <c r="V17" s="42">
        <v>6</v>
      </c>
      <c r="W17" s="42">
        <f>COUNTIF(datiños,V17)</f>
        <v>2</v>
      </c>
      <c r="X17" s="42">
        <f t="shared" ref="X17:X21" si="2">SUM(X16+W17)</f>
        <v>11</v>
      </c>
      <c r="Y17" s="43">
        <f>(W17/W22)</f>
        <v>3.7037037037037035E-2</v>
      </c>
      <c r="Z17" s="44">
        <f t="shared" ref="Z17:Z21" si="3">Z16+Y17</f>
        <v>0.20370370370370369</v>
      </c>
    </row>
    <row r="18" spans="2:26" ht="16.5" thickBot="1">
      <c r="B18" s="30">
        <v>5</v>
      </c>
      <c r="C18" s="38" t="s">
        <v>16</v>
      </c>
      <c r="D18" s="38"/>
      <c r="E18" s="38"/>
      <c r="F18" s="38"/>
      <c r="G18" s="38"/>
      <c r="H18" t="s">
        <v>35</v>
      </c>
      <c r="V18" s="42">
        <v>7</v>
      </c>
      <c r="W18" s="42">
        <f>COUNTIF(datiños,V18)</f>
        <v>11</v>
      </c>
      <c r="X18" s="42">
        <f t="shared" si="2"/>
        <v>22</v>
      </c>
      <c r="Y18" s="43">
        <f>W18/W22</f>
        <v>0.20370370370370369</v>
      </c>
      <c r="Z18" s="44">
        <f t="shared" si="3"/>
        <v>0.40740740740740738</v>
      </c>
    </row>
    <row r="19" spans="2:26" ht="16.5" thickBot="1">
      <c r="B19" s="30">
        <v>6</v>
      </c>
      <c r="C19" s="38" t="s">
        <v>17</v>
      </c>
      <c r="D19" s="38"/>
      <c r="E19" s="38"/>
      <c r="F19" s="38"/>
      <c r="G19" s="38"/>
      <c r="H19">
        <f>MODE(datiños)</f>
        <v>9</v>
      </c>
      <c r="V19" s="42">
        <v>8</v>
      </c>
      <c r="W19" s="42">
        <f>COUNTIF(datiños,V19)</f>
        <v>13</v>
      </c>
      <c r="X19" s="42">
        <f t="shared" si="2"/>
        <v>35</v>
      </c>
      <c r="Y19" s="43">
        <f>W19/W22</f>
        <v>0.24074074074074073</v>
      </c>
      <c r="Z19" s="44">
        <f t="shared" si="3"/>
        <v>0.64814814814814814</v>
      </c>
    </row>
    <row r="20" spans="2:26" ht="16.5" thickBot="1">
      <c r="B20" s="30">
        <v>7</v>
      </c>
      <c r="C20" s="39" t="s">
        <v>18</v>
      </c>
      <c r="D20" s="39"/>
      <c r="E20" s="39"/>
      <c r="F20" s="39"/>
      <c r="G20" s="39"/>
      <c r="H20" t="s">
        <v>36</v>
      </c>
      <c r="V20" s="42">
        <v>9</v>
      </c>
      <c r="W20" s="42">
        <f>COUNTIF(datiños,V20)</f>
        <v>13</v>
      </c>
      <c r="X20" s="42">
        <f t="shared" si="2"/>
        <v>48</v>
      </c>
      <c r="Y20" s="43">
        <f>W20/W22</f>
        <v>0.24074074074074073</v>
      </c>
      <c r="Z20" s="44">
        <f t="shared" si="3"/>
        <v>0.88888888888888884</v>
      </c>
    </row>
    <row r="21" spans="2:26" ht="16.5" thickBot="1">
      <c r="B21" s="36">
        <v>8</v>
      </c>
      <c r="C21" s="40" t="s">
        <v>20</v>
      </c>
      <c r="D21" s="40"/>
      <c r="E21" s="40"/>
      <c r="F21" s="40"/>
      <c r="G21" s="40"/>
      <c r="H21" s="40"/>
      <c r="I21" s="40"/>
      <c r="V21" s="42">
        <v>10</v>
      </c>
      <c r="W21" s="42">
        <f>COUNTIF(datiños,V21)</f>
        <v>6</v>
      </c>
      <c r="X21" s="42">
        <f t="shared" si="2"/>
        <v>54</v>
      </c>
      <c r="Y21" s="43">
        <f>W21/W22</f>
        <v>0.1111111111111111</v>
      </c>
      <c r="Z21" s="44">
        <f t="shared" si="3"/>
        <v>1</v>
      </c>
    </row>
    <row r="22" spans="2:26" ht="35.1" customHeight="1">
      <c r="C22" s="40"/>
      <c r="D22" s="40"/>
      <c r="E22" s="40"/>
      <c r="F22" s="40"/>
      <c r="G22" s="40"/>
      <c r="H22" s="40"/>
      <c r="I22" s="40"/>
      <c r="V22" s="29"/>
      <c r="W22" s="45">
        <f>SUM(W14:W21)</f>
        <v>54</v>
      </c>
      <c r="X22" s="29"/>
      <c r="Y22" s="46">
        <f>SUM(Y14:Y21)</f>
        <v>1</v>
      </c>
      <c r="Z22" s="29"/>
    </row>
    <row r="25" spans="2:26">
      <c r="U25" t="s">
        <v>32</v>
      </c>
      <c r="V25">
        <v>8</v>
      </c>
    </row>
    <row r="26" spans="2:26">
      <c r="U26" t="s">
        <v>33</v>
      </c>
      <c r="V26" s="47">
        <f>MEDIAN(datiños)</f>
        <v>8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B17" zoomScale="150" workbookViewId="0">
      <selection activeCell="I26" sqref="I26"/>
    </sheetView>
  </sheetViews>
  <sheetFormatPr baseColWidth="10" defaultRowHeight="15"/>
  <cols>
    <col min="8" max="8" width="11.85546875" bestFit="1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1</v>
      </c>
      <c r="D7" s="32" t="s">
        <v>2</v>
      </c>
      <c r="E7" s="32" t="s">
        <v>3</v>
      </c>
      <c r="F7" s="33" t="s">
        <v>4</v>
      </c>
      <c r="G7" s="32" t="s">
        <v>5</v>
      </c>
      <c r="H7" s="32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8">
        <f>D8/$D$14</f>
        <v>0.375</v>
      </c>
      <c r="G8" s="50">
        <f>E8/$D$14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8">
        <f t="shared" ref="F9:F13" si="0">D9/$D$14</f>
        <v>0.3125</v>
      </c>
      <c r="G9" s="50">
        <f t="shared" ref="G9:G13" si="1">E9/$D$14</f>
        <v>0.6875</v>
      </c>
      <c r="H9" s="16">
        <f t="shared" ref="H9:H13" si="2">C9*D9</f>
        <v>25</v>
      </c>
    </row>
    <row r="10" spans="3:9" ht="18.75" thickBot="1">
      <c r="C10" s="17">
        <v>2</v>
      </c>
      <c r="D10" s="17">
        <v>20</v>
      </c>
      <c r="E10" s="18">
        <f>E9+D10</f>
        <v>75</v>
      </c>
      <c r="F10" s="48">
        <f t="shared" si="0"/>
        <v>0.25</v>
      </c>
      <c r="G10" s="50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17">
        <v>4</v>
      </c>
      <c r="E11" s="18">
        <f>E10+D11</f>
        <v>79</v>
      </c>
      <c r="F11" s="48">
        <f t="shared" si="0"/>
        <v>0.05</v>
      </c>
      <c r="G11" s="50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20">
        <f>E11+D12</f>
        <v>80</v>
      </c>
      <c r="F12" s="48">
        <f t="shared" si="0"/>
        <v>1.2500000000000001E-2</v>
      </c>
      <c r="G12" s="50">
        <f t="shared" si="1"/>
        <v>1</v>
      </c>
      <c r="H12" s="16">
        <f t="shared" si="2"/>
        <v>4</v>
      </c>
    </row>
    <row r="13" spans="3:9" ht="18.75" thickBot="1">
      <c r="C13" s="21">
        <v>5</v>
      </c>
      <c r="D13" s="21">
        <v>0</v>
      </c>
      <c r="E13" s="22">
        <f>E12+D13</f>
        <v>80</v>
      </c>
      <c r="F13" s="48">
        <f t="shared" si="0"/>
        <v>0</v>
      </c>
      <c r="G13" s="50">
        <f t="shared" si="1"/>
        <v>1</v>
      </c>
      <c r="H13" s="16">
        <f t="shared" si="2"/>
        <v>0</v>
      </c>
      <c r="I13" s="2"/>
    </row>
    <row r="14" spans="3:9" ht="18.75" thickBot="1">
      <c r="C14" s="23" t="s">
        <v>12</v>
      </c>
      <c r="D14" s="24">
        <f>SUM(D8:D13)</f>
        <v>80</v>
      </c>
      <c r="E14" s="25"/>
      <c r="F14" s="49">
        <f>SUM(F8:F13)</f>
        <v>1</v>
      </c>
      <c r="G14" s="25"/>
      <c r="H14" s="51">
        <f>SUM(H8:H13)</f>
        <v>81</v>
      </c>
      <c r="I14" s="2"/>
    </row>
    <row r="15" spans="3:9" ht="18">
      <c r="C15" s="23"/>
      <c r="D15" s="23"/>
      <c r="E15" s="25"/>
      <c r="F15" s="25"/>
      <c r="G15" s="25"/>
      <c r="I15" s="2"/>
    </row>
    <row r="16" spans="3:9">
      <c r="D16" s="26"/>
    </row>
    <row r="17" spans="2:9" ht="18">
      <c r="C17" s="12" t="s">
        <v>0</v>
      </c>
    </row>
    <row r="18" spans="2:9" ht="18">
      <c r="B18" s="37">
        <v>1</v>
      </c>
      <c r="C18" s="28" t="s">
        <v>6</v>
      </c>
      <c r="D18" s="2"/>
      <c r="E18" s="2"/>
      <c r="F18" s="2"/>
      <c r="G18" s="2"/>
      <c r="H18" s="29"/>
    </row>
    <row r="19" spans="2:9" ht="18">
      <c r="B19" s="37"/>
      <c r="C19" s="28"/>
      <c r="D19" s="2"/>
      <c r="E19" s="2"/>
      <c r="F19" s="2"/>
      <c r="G19" s="2"/>
      <c r="H19" s="29"/>
    </row>
    <row r="20" spans="2:9" ht="21">
      <c r="B20" s="37">
        <v>2</v>
      </c>
      <c r="C20" s="27" t="s">
        <v>22</v>
      </c>
      <c r="E20" t="s">
        <v>37</v>
      </c>
    </row>
    <row r="21" spans="2:9" ht="18">
      <c r="B21" s="37">
        <v>3</v>
      </c>
      <c r="C21" s="27" t="s">
        <v>23</v>
      </c>
      <c r="E21" t="s">
        <v>38</v>
      </c>
    </row>
    <row r="22" spans="2:9" ht="21">
      <c r="B22" s="37">
        <v>4</v>
      </c>
      <c r="C22" s="27" t="s">
        <v>24</v>
      </c>
      <c r="E22" t="s">
        <v>39</v>
      </c>
    </row>
    <row r="23" spans="2:9" ht="21">
      <c r="B23" s="37">
        <v>5</v>
      </c>
      <c r="C23" s="27" t="s">
        <v>25</v>
      </c>
      <c r="E23" t="s">
        <v>40</v>
      </c>
    </row>
    <row r="24" spans="2:9" ht="18">
      <c r="B24" s="37"/>
      <c r="C24" s="27"/>
    </row>
    <row r="25" spans="2:9" ht="18">
      <c r="B25" s="37">
        <v>6</v>
      </c>
      <c r="C25" s="27" t="s">
        <v>7</v>
      </c>
      <c r="H25">
        <f>H14/D14</f>
        <v>1.0125</v>
      </c>
      <c r="I25" t="s">
        <v>43</v>
      </c>
    </row>
    <row r="26" spans="2:9" ht="18">
      <c r="B26" s="37"/>
      <c r="C26" s="27"/>
    </row>
    <row r="27" spans="2:9" ht="18">
      <c r="B27" s="37">
        <v>7</v>
      </c>
      <c r="C27" s="27" t="s">
        <v>8</v>
      </c>
      <c r="H27" t="s">
        <v>41</v>
      </c>
    </row>
    <row r="28" spans="2:9" ht="18">
      <c r="B28" s="37"/>
      <c r="C28" s="27"/>
    </row>
    <row r="29" spans="2:9" ht="18">
      <c r="B29" s="37">
        <v>8</v>
      </c>
      <c r="C29" s="27" t="s">
        <v>9</v>
      </c>
      <c r="H29">
        <v>0</v>
      </c>
      <c r="I29" t="s">
        <v>42</v>
      </c>
    </row>
    <row r="30" spans="2:9" ht="18">
      <c r="B30" s="37"/>
      <c r="C30" s="27"/>
    </row>
    <row r="31" spans="2:9" ht="18">
      <c r="B31" s="37">
        <v>9</v>
      </c>
      <c r="C31" s="2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datiños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2025-05-20T15:00:25Z</dcterms:modified>
</cp:coreProperties>
</file>