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D043D4BD-1F99-480A-AEB6-9F3083429DA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ACTIVIDAD 1" sheetId="1" r:id="rId1"/>
    <sheet name="ACTIVIDAD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2" l="1"/>
  <c r="K8" i="2"/>
  <c r="K9" i="2"/>
  <c r="K10" i="2"/>
  <c r="K11" i="2"/>
  <c r="K7" i="2"/>
  <c r="F7" i="2"/>
  <c r="F8" i="2"/>
  <c r="F9" i="2" s="1"/>
  <c r="F10" i="2" s="1"/>
  <c r="F11" i="2" s="1"/>
  <c r="E9" i="2"/>
  <c r="E12" i="2" s="1"/>
  <c r="D10" i="2"/>
  <c r="E7" i="2"/>
  <c r="D8" i="2"/>
  <c r="D7" i="2"/>
  <c r="O39" i="1"/>
  <c r="I8" i="2"/>
  <c r="I7" i="2"/>
  <c r="E11" i="2"/>
  <c r="E8" i="2"/>
  <c r="E10" i="2"/>
  <c r="D9" i="2"/>
  <c r="D11" i="2"/>
  <c r="C12" i="2"/>
  <c r="O37" i="1"/>
  <c r="O35" i="1"/>
  <c r="O29" i="1"/>
  <c r="T29" i="1" s="1"/>
  <c r="O28" i="1"/>
  <c r="T28" i="1" s="1"/>
  <c r="O27" i="1"/>
  <c r="T27" i="1" s="1"/>
  <c r="O26" i="1"/>
  <c r="T26" i="1" s="1"/>
  <c r="O25" i="1"/>
  <c r="T25" i="1" s="1"/>
  <c r="O24" i="1"/>
  <c r="T24" i="1" s="1"/>
  <c r="B8" i="1"/>
  <c r="Q24" i="1" l="1"/>
  <c r="Q25" i="1" s="1"/>
  <c r="Q26" i="1" s="1"/>
  <c r="Q27" i="1" s="1"/>
  <c r="Q28" i="1" s="1"/>
  <c r="Q29" i="1" s="1"/>
  <c r="T30" i="1"/>
  <c r="O30" i="1"/>
  <c r="P24" i="1" s="1"/>
  <c r="R24" i="1" s="1"/>
  <c r="P27" i="1" l="1"/>
  <c r="P25" i="1"/>
  <c r="R25" i="1" s="1"/>
  <c r="P28" i="1"/>
  <c r="P29" i="1"/>
  <c r="P26" i="1"/>
  <c r="R26" i="1" l="1"/>
  <c r="R27" i="1"/>
  <c r="R28" i="1" s="1"/>
  <c r="R29" i="1" s="1"/>
</calcChain>
</file>

<file path=xl/sharedStrings.xml><?xml version="1.0" encoding="utf-8"?>
<sst xmlns="http://schemas.openxmlformats.org/spreadsheetml/2006/main" count="52" uniqueCount="50">
  <si>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</si>
  <si>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</si>
  <si>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</si>
  <si>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</si>
  <si>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</si>
  <si>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</si>
  <si>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</si>
  <si>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</si>
  <si>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</si>
  <si>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</si>
  <si>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</si>
  <si>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</si>
  <si>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</si>
  <si>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</si>
  <si>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</si>
  <si>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</si>
  <si>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</si>
  <si>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</si>
  <si>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</si>
  <si>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</si>
  <si>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</si>
  <si>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</si>
  <si>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</si>
  <si>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fi</t>
  </si>
  <si>
    <t>hi</t>
  </si>
  <si>
    <t>Fi</t>
  </si>
  <si>
    <t>Hi</t>
  </si>
  <si>
    <t>xi*fi</t>
  </si>
  <si>
    <t>Moda:</t>
  </si>
  <si>
    <t>Mediana :</t>
  </si>
  <si>
    <t>Media</t>
  </si>
  <si>
    <t>Moda</t>
  </si>
  <si>
    <t xml:space="preserve">Mediana </t>
  </si>
  <si>
    <r>
      <t>INTERPRETE f</t>
    </r>
    <r>
      <rPr>
        <vertAlign val="subscript"/>
        <sz val="14"/>
        <color rgb="FF000000"/>
        <rFont val="Arial"/>
        <family val="2"/>
      </rPr>
      <t xml:space="preserve">2:  </t>
    </r>
  </si>
  <si>
    <t>La mediana nos da cuenta del dato que esta en el centro de todos, en este caso seria ell numero 6 lo que significaria que de todos los datos, este ultimo esta en el 50%</t>
  </si>
  <si>
    <t>Media:</t>
  </si>
  <si>
    <t>Es la sumatoria progresiva porcentual de las variables, en la tabla H3 nos dice que un 58% de empleados logra armar entre 4 y 6 puertas en 12 horas</t>
  </si>
  <si>
    <t>Nos da una idea de cuanta cantidad hay de cada variable, en la tabla f2 nos dice que del total de 48 empleados 6 logran armar 5 puertas en 12 horas de trabajo</t>
  </si>
  <si>
    <t>Nos da la idea de cuanto porcentaje tiene cada variable respecto al total, en la tabla nos dice que del total de empleados solo un 13%  logra armar  5 puertas en 12 horas</t>
  </si>
  <si>
    <t xml:space="preserve">Es la sumatoria pogresiva de las variables hasta llegar al total, en la tabla F3 nos dice que 47 familias tienen 3 hijos o menos </t>
  </si>
  <si>
    <t>Es la sumatoria pogresiva de las variables hasta llegar al total, en la tabla F3 nos dice que 28 empleados arma entre 4 a 6 piezas en 12 horas</t>
  </si>
  <si>
    <t>Nos da la idea de cuanto porcentaje tiene cada variable respecto al total, en la tabla nos dice que del total de familias solo un 28%  tiene 1 hijo</t>
  </si>
  <si>
    <t>Es la sumatoria progresiva porcentual de las variables, en la tabla H3 nos dice que un 84% de las familias tiene hasta 2 hijos</t>
  </si>
  <si>
    <t>La media nos da cuenta del promedio de todas las muestras lo que nos sirve para saber que número de hijos representa a las familias, en este caso el número que representa a la muestra seria el 2 hijos</t>
  </si>
  <si>
    <t xml:space="preserve">La moda nos da cuenta de que el número más popular de hijos seria 2 </t>
  </si>
  <si>
    <t>La mediana nos da cuenta del dato que esta en el centro de todos, en este caso se de todas las familias el número 2 de hijos esta en el 50%</t>
  </si>
  <si>
    <t>Nos da una idea de cuanta cantidad hay de cada variable, en la tabla f4 nos dice que del total de 50 familias 5 tienen 3 hijos</t>
  </si>
  <si>
    <t>La moda nos da cuenta de que lo más popular entre los empleados es armar 4 piezas en 12 horas</t>
  </si>
  <si>
    <t>La media nos da cuenta que el promedio de  empleados arma aproximadmente 6 piezas en 12 horas</t>
  </si>
  <si>
    <t>Piezas armadas en 12 horas por empleados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</si>
</sst>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2" borderId="2" xfId="0" applyFont="1" applyFill="1" applyBorder="1" applyAlignment="1">
      <alignment horizontal="center" vertical="center" wrapText="1" readingOrder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 readingOrder="1"/>
    </xf>
    <xf numFmtId="0" fontId="11" fillId="3" borderId="3" xfId="0" applyFont="1" applyFill="1" applyBorder="1" applyAlignment="1">
      <alignment horizontal="center" vertical="center" wrapText="1" readingOrder="1"/>
    </xf>
    <xf numFmtId="0" fontId="11" fillId="3" borderId="4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 vertical="center" wrapText="1" readingOrder="1"/>
    </xf>
    <xf numFmtId="0" fontId="11" fillId="3" borderId="5" xfId="0" applyFont="1" applyFill="1" applyBorder="1" applyAlignment="1">
      <alignment horizontal="center" vertical="center" wrapText="1" readingOrder="1"/>
    </xf>
    <xf numFmtId="0" fontId="11" fillId="3" borderId="6" xfId="0" applyFont="1" applyFill="1" applyBorder="1" applyAlignment="1">
      <alignment horizontal="center" vertical="center" wrapText="1" readingOrder="1"/>
    </xf>
    <xf numFmtId="0" fontId="4" fillId="3" borderId="7" xfId="0" applyFont="1" applyFill="1" applyBorder="1" applyAlignment="1">
      <alignment horizontal="center" vertical="center" wrapText="1" readingOrder="1"/>
    </xf>
    <xf numFmtId="0" fontId="4" fillId="3" borderId="0" xfId="0" applyFont="1" applyFill="1" applyAlignment="1">
      <alignment horizontal="center" vertical="center" wrapText="1" readingOrder="1"/>
    </xf>
    <xf numFmtId="0" fontId="4" fillId="3" borderId="2" xfId="0" applyFont="1" applyFill="1" applyBorder="1" applyAlignment="1">
      <alignment horizontal="center" vertical="center" wrapText="1" readingOrder="1"/>
    </xf>
    <xf numFmtId="0" fontId="11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13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4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horizontal="right" wrapText="1"/>
    </xf>
    <xf numFmtId="0" fontId="1" fillId="0" borderId="11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1" fillId="4" borderId="9" xfId="0" applyFont="1" applyFill="1" applyBorder="1" applyAlignment="1">
      <alignment wrapText="1"/>
    </xf>
    <xf numFmtId="0" fontId="1" fillId="0" borderId="11" xfId="0" applyFont="1" applyBorder="1" applyAlignment="1">
      <alignment horizontal="right" wrapText="1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15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5" borderId="1" xfId="0" applyFill="1" applyBorder="1"/>
    <xf numFmtId="0" fontId="0" fillId="0" borderId="0" xfId="0" applyFont="1"/>
    <xf numFmtId="0" fontId="0" fillId="6" borderId="1" xfId="0" applyFill="1" applyBorder="1"/>
    <xf numFmtId="0" fontId="1" fillId="5" borderId="10" xfId="0" applyFont="1" applyFill="1" applyBorder="1" applyAlignment="1">
      <alignment horizontal="right" wrapText="1"/>
    </xf>
    <xf numFmtId="0" fontId="1" fillId="0" borderId="10" xfId="0" applyFont="1" applyFill="1" applyBorder="1" applyAlignment="1">
      <alignment horizontal="right" wrapText="1"/>
    </xf>
    <xf numFmtId="0" fontId="15" fillId="7" borderId="8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T39"/>
  <sheetViews>
    <sheetView topLeftCell="G5" zoomScale="113" workbookViewId="0">
      <selection activeCell="H11" sqref="H11"/>
    </sheetView>
  </sheetViews>
  <sheetFormatPr baseColWidth="10" defaultRowHeight="15.6" x14ac:dyDescent="0.3"/>
  <sheetData>
    <row r="6" spans="2:20" ht="17.399999999999999" x14ac:dyDescent="0.3">
      <c r="C6" s="26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3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x14ac:dyDescent="0.3">
      <c r="B8">
        <f>COUNT(D8:S10)</f>
        <v>48</v>
      </c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x14ac:dyDescent="0.3">
      <c r="C11" s="1"/>
      <c r="T11" s="1"/>
    </row>
    <row r="14" spans="2:20" ht="17.399999999999999" x14ac:dyDescent="0.3">
      <c r="C14" s="3" t="s">
        <v>1</v>
      </c>
    </row>
    <row r="15" spans="2:20" ht="18" x14ac:dyDescent="0.35">
      <c r="B15" s="4">
        <v>1</v>
      </c>
      <c r="C15" s="6" t="s">
        <v>2</v>
      </c>
      <c r="D15" s="6"/>
      <c r="E15" s="6"/>
      <c r="F15" s="7"/>
    </row>
    <row r="16" spans="2:20" ht="19.8" x14ac:dyDescent="0.4">
      <c r="B16" s="4">
        <v>2</v>
      </c>
      <c r="C16" s="5" t="s">
        <v>33</v>
      </c>
      <c r="D16" s="6"/>
      <c r="F16" s="7"/>
      <c r="G16" s="42"/>
      <c r="H16" s="6" t="s">
        <v>37</v>
      </c>
      <c r="I16" s="42"/>
      <c r="J16" s="42"/>
    </row>
    <row r="17" spans="2:20" ht="18" x14ac:dyDescent="0.35">
      <c r="B17" s="4">
        <v>3</v>
      </c>
      <c r="C17" s="5" t="s">
        <v>6</v>
      </c>
      <c r="D17" s="6"/>
      <c r="F17" s="7"/>
      <c r="G17" s="42"/>
      <c r="H17" s="6" t="s">
        <v>40</v>
      </c>
      <c r="I17" s="42"/>
      <c r="J17" s="42"/>
    </row>
    <row r="18" spans="2:20" ht="19.8" x14ac:dyDescent="0.4">
      <c r="B18" s="4">
        <v>4</v>
      </c>
      <c r="C18" s="5" t="s">
        <v>7</v>
      </c>
      <c r="D18" s="6"/>
      <c r="F18" s="7"/>
      <c r="G18" s="42"/>
      <c r="H18" s="6" t="s">
        <v>38</v>
      </c>
      <c r="I18" s="42"/>
      <c r="J18" s="42"/>
    </row>
    <row r="19" spans="2:20" ht="19.8" x14ac:dyDescent="0.4">
      <c r="B19" s="4">
        <v>5</v>
      </c>
      <c r="C19" s="5" t="s">
        <v>8</v>
      </c>
      <c r="D19" s="6"/>
      <c r="F19" s="7"/>
      <c r="G19" s="42"/>
      <c r="H19" s="6" t="s">
        <v>36</v>
      </c>
      <c r="I19" s="42"/>
      <c r="J19" s="42"/>
    </row>
    <row r="20" spans="2:20" ht="18" x14ac:dyDescent="0.35">
      <c r="B20" s="4">
        <v>6</v>
      </c>
      <c r="C20" s="6" t="s">
        <v>4</v>
      </c>
      <c r="D20" s="6"/>
      <c r="E20" s="6"/>
      <c r="F20" s="7"/>
      <c r="H20" s="6" t="s">
        <v>34</v>
      </c>
    </row>
    <row r="21" spans="2:20" ht="18" x14ac:dyDescent="0.35">
      <c r="B21" s="4">
        <v>7</v>
      </c>
      <c r="C21" s="6" t="s">
        <v>5</v>
      </c>
      <c r="D21" s="6"/>
      <c r="E21" s="6"/>
      <c r="F21" s="7"/>
      <c r="H21" s="6" t="s">
        <v>47</v>
      </c>
    </row>
    <row r="22" spans="2:20" ht="18.600000000000001" thickBot="1" x14ac:dyDescent="0.4">
      <c r="B22" s="4">
        <v>8</v>
      </c>
      <c r="C22" s="5" t="s">
        <v>3</v>
      </c>
      <c r="D22" s="7"/>
      <c r="E22" s="7"/>
      <c r="F22" s="7"/>
      <c r="H22" s="6" t="s">
        <v>48</v>
      </c>
    </row>
    <row r="23" spans="2:20" ht="55.8" thickBot="1" x14ac:dyDescent="0.4">
      <c r="C23" s="7"/>
      <c r="D23" s="7"/>
      <c r="E23" s="7"/>
      <c r="F23" s="7"/>
      <c r="N23" s="37" t="s">
        <v>49</v>
      </c>
      <c r="O23" s="37" t="s">
        <v>23</v>
      </c>
      <c r="P23" s="37" t="s">
        <v>24</v>
      </c>
      <c r="Q23" s="37" t="s">
        <v>25</v>
      </c>
      <c r="R23" s="37" t="s">
        <v>26</v>
      </c>
      <c r="S23" s="34"/>
      <c r="T23" s="27" t="s">
        <v>27</v>
      </c>
    </row>
    <row r="24" spans="2:20" ht="16.2" thickBot="1" x14ac:dyDescent="0.35">
      <c r="N24" s="38">
        <v>4</v>
      </c>
      <c r="O24" s="38">
        <f>COUNTIF($D$8:$S$10,N24)</f>
        <v>12</v>
      </c>
      <c r="P24" s="39">
        <f>O24/$O$30</f>
        <v>0.25</v>
      </c>
      <c r="Q24" s="40">
        <f>O24</f>
        <v>12</v>
      </c>
      <c r="R24" s="39">
        <f>P24</f>
        <v>0.25</v>
      </c>
      <c r="S24" s="34"/>
      <c r="T24" s="29">
        <f>N24*O24</f>
        <v>48</v>
      </c>
    </row>
    <row r="25" spans="2:20" ht="16.2" thickBot="1" x14ac:dyDescent="0.35">
      <c r="N25" s="38">
        <v>5</v>
      </c>
      <c r="O25" s="38">
        <f t="shared" ref="O25:O29" si="0">COUNTIF($D$8:$S$10,N25)</f>
        <v>6</v>
      </c>
      <c r="P25" s="39">
        <f t="shared" ref="P25:P29" si="1">O25/$O$30</f>
        <v>0.125</v>
      </c>
      <c r="Q25" s="40">
        <f>Q24+O25</f>
        <v>18</v>
      </c>
      <c r="R25" s="39">
        <f>R24+P25</f>
        <v>0.375</v>
      </c>
      <c r="S25" s="34"/>
      <c r="T25" s="29">
        <f t="shared" ref="T25:T29" si="2">N25*O25</f>
        <v>30</v>
      </c>
    </row>
    <row r="26" spans="2:20" ht="16.2" thickBot="1" x14ac:dyDescent="0.35">
      <c r="N26" s="38">
        <v>6</v>
      </c>
      <c r="O26" s="38">
        <f t="shared" si="0"/>
        <v>10</v>
      </c>
      <c r="P26" s="39">
        <f t="shared" si="1"/>
        <v>0.20833333333333334</v>
      </c>
      <c r="Q26" s="40">
        <f t="shared" ref="Q26:Q29" si="3">Q25+O26</f>
        <v>28</v>
      </c>
      <c r="R26" s="39">
        <f t="shared" ref="R26:R29" si="4">R25+P26</f>
        <v>0.58333333333333337</v>
      </c>
      <c r="S26" s="34"/>
      <c r="T26" s="29">
        <f t="shared" si="2"/>
        <v>60</v>
      </c>
    </row>
    <row r="27" spans="2:20" ht="16.2" thickBot="1" x14ac:dyDescent="0.35">
      <c r="N27" s="38">
        <v>7</v>
      </c>
      <c r="O27" s="38">
        <f t="shared" si="0"/>
        <v>8</v>
      </c>
      <c r="P27" s="39">
        <f t="shared" si="1"/>
        <v>0.16666666666666666</v>
      </c>
      <c r="Q27" s="40">
        <f t="shared" si="3"/>
        <v>36</v>
      </c>
      <c r="R27" s="39">
        <f t="shared" si="4"/>
        <v>0.75</v>
      </c>
      <c r="S27" s="34"/>
      <c r="T27" s="29">
        <f t="shared" si="2"/>
        <v>56</v>
      </c>
    </row>
    <row r="28" spans="2:20" ht="16.2" thickBot="1" x14ac:dyDescent="0.35">
      <c r="N28" s="38">
        <v>8</v>
      </c>
      <c r="O28" s="38">
        <f t="shared" si="0"/>
        <v>4</v>
      </c>
      <c r="P28" s="39">
        <f t="shared" si="1"/>
        <v>8.3333333333333329E-2</v>
      </c>
      <c r="Q28" s="40">
        <f t="shared" si="3"/>
        <v>40</v>
      </c>
      <c r="R28" s="39">
        <f t="shared" si="4"/>
        <v>0.83333333333333337</v>
      </c>
      <c r="S28" s="34"/>
      <c r="T28" s="29">
        <f t="shared" si="2"/>
        <v>32</v>
      </c>
    </row>
    <row r="29" spans="2:20" ht="16.2" thickBot="1" x14ac:dyDescent="0.35">
      <c r="N29" s="38">
        <v>9</v>
      </c>
      <c r="O29" s="38">
        <f t="shared" si="0"/>
        <v>8</v>
      </c>
      <c r="P29" s="39">
        <f t="shared" si="1"/>
        <v>0.16666666666666666</v>
      </c>
      <c r="Q29" s="40">
        <f t="shared" si="3"/>
        <v>48</v>
      </c>
      <c r="R29" s="39">
        <f t="shared" si="4"/>
        <v>1</v>
      </c>
      <c r="S29" s="34"/>
      <c r="T29" s="29">
        <f t="shared" si="2"/>
        <v>72</v>
      </c>
    </row>
    <row r="30" spans="2:20" ht="16.2" thickBot="1" x14ac:dyDescent="0.35">
      <c r="N30" s="40"/>
      <c r="O30" s="41">
        <f>SUM(O21:O29)</f>
        <v>48</v>
      </c>
      <c r="P30" s="39"/>
      <c r="Q30" s="40"/>
      <c r="R30" s="39"/>
      <c r="S30" s="34"/>
      <c r="T30" s="44">
        <f>SUM(T24:T29)</f>
        <v>298</v>
      </c>
    </row>
    <row r="31" spans="2:20" ht="16.2" thickBot="1" x14ac:dyDescent="0.35">
      <c r="N31" s="35"/>
      <c r="O31" s="36"/>
      <c r="P31" s="36"/>
      <c r="Q31" s="36"/>
      <c r="R31" s="28"/>
      <c r="T31" s="45"/>
    </row>
    <row r="32" spans="2:20" ht="16.2" thickBot="1" x14ac:dyDescent="0.35">
      <c r="N32" s="30"/>
      <c r="O32" s="30"/>
      <c r="P32" s="30"/>
      <c r="Q32" s="30"/>
      <c r="R32" s="30"/>
      <c r="S32" s="30"/>
      <c r="T32" s="30"/>
    </row>
    <row r="33" spans="14:20" ht="16.2" thickBot="1" x14ac:dyDescent="0.35">
      <c r="N33" s="30"/>
      <c r="O33" s="30"/>
      <c r="P33" s="30"/>
      <c r="Q33" s="30"/>
      <c r="R33" s="30"/>
      <c r="S33" s="30"/>
      <c r="T33" s="30"/>
    </row>
    <row r="34" spans="14:20" ht="16.2" thickBot="1" x14ac:dyDescent="0.35">
      <c r="N34" s="30"/>
      <c r="O34" s="31"/>
      <c r="P34" s="30"/>
      <c r="Q34" s="30"/>
      <c r="R34" s="30"/>
      <c r="S34" s="30"/>
      <c r="T34" s="30"/>
    </row>
    <row r="35" spans="14:20" ht="16.2" thickBot="1" x14ac:dyDescent="0.35">
      <c r="N35" s="32" t="s">
        <v>28</v>
      </c>
      <c r="O35" s="29">
        <f>MODE(D8:S10)</f>
        <v>4</v>
      </c>
      <c r="P35" s="30"/>
      <c r="Q35" s="30"/>
      <c r="R35" s="30"/>
      <c r="S35" s="30"/>
      <c r="T35" s="30"/>
    </row>
    <row r="36" spans="14:20" ht="16.2" thickBot="1" x14ac:dyDescent="0.35">
      <c r="N36" s="30"/>
      <c r="O36" s="31"/>
      <c r="P36" s="30"/>
      <c r="Q36" s="30"/>
      <c r="R36" s="30"/>
      <c r="S36" s="30"/>
      <c r="T36" s="30"/>
    </row>
    <row r="37" spans="14:20" ht="16.2" thickBot="1" x14ac:dyDescent="0.35">
      <c r="N37" s="32" t="s">
        <v>29</v>
      </c>
      <c r="O37" s="29">
        <f>MEDIAN(D8:S10)</f>
        <v>6</v>
      </c>
      <c r="P37" s="30"/>
      <c r="Q37" s="30"/>
      <c r="R37" s="30"/>
      <c r="S37" s="30"/>
      <c r="T37" s="30"/>
    </row>
    <row r="38" spans="14:20" ht="16.2" thickBot="1" x14ac:dyDescent="0.35">
      <c r="N38" s="30"/>
      <c r="O38" s="31"/>
      <c r="P38" s="30"/>
      <c r="Q38" s="30"/>
      <c r="R38" s="30"/>
      <c r="S38" s="30"/>
      <c r="T38" s="30"/>
    </row>
    <row r="39" spans="14:20" ht="16.2" thickBot="1" x14ac:dyDescent="0.35">
      <c r="N39" s="32" t="s">
        <v>35</v>
      </c>
      <c r="O39" s="29">
        <f>AVERAGE(D8:S10)</f>
        <v>6.208333333333333</v>
      </c>
      <c r="P39" s="33"/>
      <c r="Q39" s="30"/>
      <c r="R39" s="30"/>
      <c r="S39" s="30"/>
      <c r="T39" s="3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K23"/>
  <sheetViews>
    <sheetView tabSelected="1" topLeftCell="A6" zoomScale="87" zoomScaleNormal="87" workbookViewId="0">
      <selection activeCell="L16" sqref="L16"/>
    </sheetView>
  </sheetViews>
  <sheetFormatPr baseColWidth="10" defaultRowHeight="15.6" x14ac:dyDescent="0.3"/>
  <sheetData>
    <row r="3" spans="1:11" x14ac:dyDescent="0.3">
      <c r="B3" s="4" t="s">
        <v>9</v>
      </c>
      <c r="C3" s="4"/>
      <c r="D3" s="4"/>
      <c r="E3" s="4"/>
      <c r="F3" s="4"/>
      <c r="G3" s="4"/>
      <c r="H3" s="4"/>
    </row>
    <row r="5" spans="1:11" ht="16.2" thickBot="1" x14ac:dyDescent="0.35"/>
    <row r="6" spans="1:11" ht="27" thickBot="1" x14ac:dyDescent="0.35">
      <c r="B6" s="8" t="s">
        <v>10</v>
      </c>
      <c r="C6" s="9" t="s">
        <v>11</v>
      </c>
      <c r="D6" s="9" t="s">
        <v>12</v>
      </c>
      <c r="E6" s="10" t="s">
        <v>22</v>
      </c>
      <c r="F6" s="9" t="s">
        <v>21</v>
      </c>
      <c r="K6" s="46" t="s">
        <v>27</v>
      </c>
    </row>
    <row r="7" spans="1:11" ht="18" thickBot="1" x14ac:dyDescent="0.35">
      <c r="B7" s="11">
        <v>0</v>
      </c>
      <c r="C7" s="11">
        <v>8</v>
      </c>
      <c r="D7" s="12">
        <f>C7</f>
        <v>8</v>
      </c>
      <c r="E7" s="12">
        <f>C7/$C$12</f>
        <v>0.16</v>
      </c>
      <c r="F7" s="13">
        <f>E7</f>
        <v>0.16</v>
      </c>
      <c r="H7" s="43" t="s">
        <v>30</v>
      </c>
      <c r="I7" s="38">
        <f>AVERAGE(B7:C11)</f>
        <v>6</v>
      </c>
      <c r="K7" s="29">
        <f>B7*C7</f>
        <v>0</v>
      </c>
    </row>
    <row r="8" spans="1:11" ht="18" thickBot="1" x14ac:dyDescent="0.35">
      <c r="B8" s="14">
        <v>1</v>
      </c>
      <c r="C8" s="14">
        <v>14</v>
      </c>
      <c r="D8" s="15">
        <f>D7+C8</f>
        <v>22</v>
      </c>
      <c r="E8" s="12">
        <f t="shared" ref="E8:E11" si="0">C8/$C$12</f>
        <v>0.28000000000000003</v>
      </c>
      <c r="F8" s="16">
        <f>SUM(F7+E8)</f>
        <v>0.44000000000000006</v>
      </c>
      <c r="H8" s="43" t="s">
        <v>31</v>
      </c>
      <c r="I8" s="38">
        <f>B9</f>
        <v>2</v>
      </c>
      <c r="K8" s="29">
        <f t="shared" ref="K8:K11" si="1">B8*C8</f>
        <v>14</v>
      </c>
    </row>
    <row r="9" spans="1:11" ht="18" thickBot="1" x14ac:dyDescent="0.35">
      <c r="B9" s="14">
        <v>2</v>
      </c>
      <c r="C9" s="14">
        <v>20</v>
      </c>
      <c r="D9" s="15">
        <f t="shared" ref="D9:D11" si="2">D8+C9</f>
        <v>42</v>
      </c>
      <c r="E9" s="12">
        <f t="shared" si="0"/>
        <v>0.4</v>
      </c>
      <c r="F9" s="16">
        <f t="shared" ref="F9:F11" si="3">SUM(F8+E9)</f>
        <v>0.84000000000000008</v>
      </c>
      <c r="H9" s="43" t="s">
        <v>32</v>
      </c>
      <c r="I9" s="38">
        <v>2</v>
      </c>
      <c r="K9" s="29">
        <f t="shared" si="1"/>
        <v>40</v>
      </c>
    </row>
    <row r="10" spans="1:11" ht="18" thickBot="1" x14ac:dyDescent="0.35">
      <c r="B10" s="14">
        <v>3</v>
      </c>
      <c r="C10" s="14">
        <v>5</v>
      </c>
      <c r="D10" s="15">
        <f t="shared" si="2"/>
        <v>47</v>
      </c>
      <c r="E10" s="12">
        <f t="shared" si="0"/>
        <v>0.1</v>
      </c>
      <c r="F10" s="16">
        <f t="shared" si="3"/>
        <v>0.94000000000000006</v>
      </c>
      <c r="K10" s="29">
        <f t="shared" si="1"/>
        <v>15</v>
      </c>
    </row>
    <row r="11" spans="1:11" ht="18" thickBot="1" x14ac:dyDescent="0.35">
      <c r="B11" s="17">
        <v>4</v>
      </c>
      <c r="C11" s="17">
        <v>3</v>
      </c>
      <c r="D11" s="15">
        <f t="shared" si="2"/>
        <v>50</v>
      </c>
      <c r="E11" s="12">
        <f t="shared" si="0"/>
        <v>0.06</v>
      </c>
      <c r="F11" s="16">
        <f t="shared" si="3"/>
        <v>1</v>
      </c>
      <c r="H11" s="1"/>
      <c r="K11" s="29">
        <f t="shared" si="1"/>
        <v>12</v>
      </c>
    </row>
    <row r="12" spans="1:11" ht="18" thickBot="1" x14ac:dyDescent="0.35">
      <c r="B12" s="18"/>
      <c r="C12" s="19">
        <f>SUM(C7:C11)</f>
        <v>50</v>
      </c>
      <c r="D12" s="20"/>
      <c r="E12" s="20">
        <f>SUM(E7:E11)</f>
        <v>1</v>
      </c>
      <c r="F12" s="20"/>
      <c r="H12" s="1"/>
      <c r="K12" s="47">
        <f>SUM(K7:K11)</f>
        <v>81</v>
      </c>
    </row>
    <row r="13" spans="1:11" ht="17.399999999999999" x14ac:dyDescent="0.3">
      <c r="B13" s="18"/>
      <c r="C13" s="18"/>
      <c r="D13" s="20"/>
      <c r="E13" s="20"/>
      <c r="F13" s="20"/>
      <c r="H13" s="1"/>
    </row>
    <row r="14" spans="1:11" x14ac:dyDescent="0.3">
      <c r="C14" s="21"/>
    </row>
    <row r="15" spans="1:11" ht="18" x14ac:dyDescent="0.35">
      <c r="B15" s="3" t="s">
        <v>1</v>
      </c>
      <c r="C15" s="7"/>
      <c r="D15" s="7"/>
      <c r="E15" s="7"/>
      <c r="F15" s="7"/>
      <c r="G15" s="7"/>
      <c r="H15" s="7"/>
      <c r="I15" s="7"/>
    </row>
    <row r="16" spans="1:11" ht="18" x14ac:dyDescent="0.35">
      <c r="A16" s="23">
        <v>1</v>
      </c>
      <c r="B16" s="22" t="s">
        <v>13</v>
      </c>
      <c r="C16" s="24"/>
      <c r="D16" s="24"/>
      <c r="E16" s="24"/>
      <c r="F16" s="24"/>
      <c r="G16" s="25"/>
      <c r="H16" s="7"/>
      <c r="I16" s="7"/>
    </row>
    <row r="17" spans="1:9" ht="19.8" x14ac:dyDescent="0.4">
      <c r="A17" s="23">
        <v>2</v>
      </c>
      <c r="B17" s="6" t="s">
        <v>14</v>
      </c>
      <c r="C17" s="7"/>
      <c r="D17" s="7"/>
      <c r="E17" s="6" t="s">
        <v>46</v>
      </c>
      <c r="F17" s="7"/>
      <c r="G17" s="7"/>
      <c r="H17" s="7"/>
      <c r="I17" s="7"/>
    </row>
    <row r="18" spans="1:9" ht="18" x14ac:dyDescent="0.35">
      <c r="A18" s="23">
        <v>3</v>
      </c>
      <c r="B18" s="6" t="s">
        <v>15</v>
      </c>
      <c r="C18" s="7"/>
      <c r="D18" s="7"/>
      <c r="E18" s="6" t="s">
        <v>39</v>
      </c>
      <c r="F18" s="7"/>
      <c r="G18" s="7"/>
      <c r="H18" s="7"/>
      <c r="I18" s="7"/>
    </row>
    <row r="19" spans="1:9" ht="19.8" x14ac:dyDescent="0.4">
      <c r="A19" s="23">
        <v>4</v>
      </c>
      <c r="B19" s="6" t="s">
        <v>16</v>
      </c>
      <c r="C19" s="7"/>
      <c r="D19" s="7"/>
      <c r="E19" s="6" t="s">
        <v>41</v>
      </c>
      <c r="F19" s="7"/>
      <c r="G19" s="7"/>
      <c r="H19" s="7"/>
      <c r="I19" s="7"/>
    </row>
    <row r="20" spans="1:9" ht="19.8" x14ac:dyDescent="0.4">
      <c r="A20" s="23">
        <v>5</v>
      </c>
      <c r="B20" s="6" t="s">
        <v>17</v>
      </c>
      <c r="C20" s="7"/>
      <c r="D20" s="7"/>
      <c r="E20" s="6" t="s">
        <v>42</v>
      </c>
      <c r="F20" s="7"/>
      <c r="G20" s="7"/>
      <c r="H20" s="7"/>
      <c r="I20" s="7"/>
    </row>
    <row r="21" spans="1:9" ht="18" x14ac:dyDescent="0.35">
      <c r="A21" s="23">
        <v>6</v>
      </c>
      <c r="B21" s="6" t="s">
        <v>18</v>
      </c>
      <c r="E21" s="6" t="s">
        <v>43</v>
      </c>
    </row>
    <row r="22" spans="1:9" ht="18" x14ac:dyDescent="0.35">
      <c r="A22" s="23">
        <v>7</v>
      </c>
      <c r="B22" s="6" t="s">
        <v>19</v>
      </c>
      <c r="E22" s="6" t="s">
        <v>44</v>
      </c>
    </row>
    <row r="23" spans="1:9" ht="18" x14ac:dyDescent="0.35">
      <c r="A23" s="23">
        <v>8</v>
      </c>
      <c r="B23" s="6" t="s">
        <v>20</v>
      </c>
      <c r="E23" s="6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Usuario</cp:lastModifiedBy>
  <dcterms:created xsi:type="dcterms:W3CDTF">2022-04-25T12:36:49Z</dcterms:created>
  <dcterms:modified xsi:type="dcterms:W3CDTF">2023-05-29T01:35:37Z</dcterms:modified>
</cp:coreProperties>
</file>