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<sst xmlns="http://schemas.openxmlformats.org/spreadsheetml/2006/main" count="129" uniqueCount="86">
  <si>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</si>
  <si>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</si>
  <si>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</si>
  <si>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</si>
  <si>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</si>
  <si>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</si>
  <si>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</si>
  <si>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</si>
  <si>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</si>
  <si>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</si>
  <si>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</si>
  <si>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</si>
  <si>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</si>
  <si>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</si>
  <si>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</si>
  <si>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</si>
  <si>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</si>
  <si>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</si>
  <si>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</si>
  <si>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</si>
  <si>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</si>
  <si>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</si>
  <si>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</si>
  <si>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</si>
  <si>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</si>
  <si>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</si>
  <si>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</si>
  <si>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</si>
  <si>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</si>
  <si>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</si>
  <si>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</si>
  <si>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</si>
  <si>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</si>
  <si>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</si>
  <si>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</si>
  <si>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</si>
  <si>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</si>
  <si>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</si>
  <si>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</si>
  <si>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</si>
  <si>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</si>
  <si>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</si>
  <si>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</si>
  <si>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</si>
  <si>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</si>
  <si>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</si>
  <si>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</si>
  <si>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</si>
  <si>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</si>
  <si>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</si>
  <si>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</si>
  <si>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</si>
  <si>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</si>
  <si>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</si>
  <si>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</si>
  <si>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</si>
  <si>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</si>
  <si>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</si>
  <si>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</si>
  <si>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</si>
  <si>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</si>
  <si>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</si>
  <si>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</si>
  <si>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</si>
  <si>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</si>
  <si>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</si>
  <si>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</si>
  <si>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</si>
  <si>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</si>
  <si>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</si>
  <si>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</si>
  <si>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</si>
  <si>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</si>
  <si>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</si>
  <si>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</si>
  <si>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</si>
  <si>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</si>
  <si>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</si>
  <si>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</si>
  <si>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</si>
  <si>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</si>
  <si>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</si>
  <si>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</si>
  <si>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Matemáticas</t>
  </si>
  <si>
    <t>Inglés</t>
  </si>
  <si>
    <t>DESCUENTO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</si>
</sst>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6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9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2" fontId="0" fillId="0" borderId="2" xfId="0" applyNumberFormat="1" applyBorder="1"/>
    <xf numFmtId="2" fontId="0" fillId="6" borderId="2" xfId="0" applyNumberFormat="1" applyFill="1" applyBorder="1"/>
    <xf numFmtId="166" fontId="0" fillId="0" borderId="0" xfId="1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6">
    <dxf>
      <fill>
        <patternFill>
          <bgColor theme="8" tint="0.39994506668294322"/>
        </patternFill>
      </fill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1905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4" workbookViewId="0">
      <selection activeCell="I26" sqref="I26"/>
    </sheetView>
  </sheetViews>
  <sheetFormatPr baseColWidth="10" defaultRowHeight="15.75"/>
  <cols>
    <col min="2" max="2" width="13.625" customWidth="1"/>
    <col min="3" max="3" width="13.875" customWidth="1"/>
    <col min="4" max="4" width="12.5" customWidth="1"/>
    <col min="5" max="5" width="12.25" customWidth="1"/>
    <col min="6" max="6" width="12.375" customWidth="1"/>
    <col min="7" max="7" width="12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4.95" customHeight="1" thickBot="1">
      <c r="B26" s="18" t="s">
        <v>7</v>
      </c>
      <c r="C26" s="18" t="s">
        <v>8</v>
      </c>
      <c r="D26" s="18" t="s">
        <v>83</v>
      </c>
      <c r="E26" s="18" t="s">
        <v>9</v>
      </c>
      <c r="F26" s="18" t="s">
        <v>84</v>
      </c>
      <c r="G26" s="18" t="s">
        <v>10</v>
      </c>
      <c r="H26" s="18" t="s">
        <v>11</v>
      </c>
    </row>
    <row r="27" spans="1:11" ht="24.95" customHeight="1" thickBot="1">
      <c r="B27" s="16" t="s">
        <v>18</v>
      </c>
      <c r="C27" s="16" t="s">
        <v>19</v>
      </c>
      <c r="D27" s="16">
        <v>8.6999999999999993</v>
      </c>
      <c r="E27" s="16">
        <v>7.8</v>
      </c>
      <c r="F27" s="16">
        <v>6.9</v>
      </c>
      <c r="G27" s="16">
        <v>8.9</v>
      </c>
      <c r="H27" s="20">
        <f>D27*$D$25+E27*$E$25+F27*$F$25+G27*$G$25</f>
        <v>8.3550000000000004</v>
      </c>
    </row>
    <row r="28" spans="1:11" ht="24.95" customHeight="1" thickBot="1">
      <c r="B28" s="16" t="s">
        <v>26</v>
      </c>
      <c r="C28" s="16" t="s">
        <v>27</v>
      </c>
      <c r="D28" s="16">
        <v>8.9</v>
      </c>
      <c r="E28" s="16">
        <v>8</v>
      </c>
      <c r="F28" s="16">
        <v>8.9</v>
      </c>
      <c r="G28" s="16">
        <v>6.7</v>
      </c>
      <c r="H28" s="20">
        <f>D28*$D$25+E28*$E$25+F28*$F$25+G28*$G$25</f>
        <v>8.0150000000000006</v>
      </c>
    </row>
    <row r="29" spans="1:11" ht="24.95" customHeight="1" thickBot="1">
      <c r="B29" s="16" t="s">
        <v>12</v>
      </c>
      <c r="C29" s="16" t="s">
        <v>13</v>
      </c>
      <c r="D29" s="16">
        <v>8</v>
      </c>
      <c r="E29" s="16">
        <v>9.5</v>
      </c>
      <c r="F29" s="16">
        <v>5.8</v>
      </c>
      <c r="G29" s="16">
        <v>7.5</v>
      </c>
      <c r="H29" s="20">
        <f>D29*$D$25+E29*$E$25+F29*$F$25+G29*$G$25</f>
        <v>8.004999999999999</v>
      </c>
    </row>
    <row r="30" spans="1:11" ht="24.95" customHeight="1" thickBot="1">
      <c r="B30" s="16" t="s">
        <v>14</v>
      </c>
      <c r="C30" s="16" t="s">
        <v>15</v>
      </c>
      <c r="D30" s="16">
        <v>5.7</v>
      </c>
      <c r="E30" s="16">
        <v>8.8000000000000007</v>
      </c>
      <c r="F30" s="16">
        <v>6.8</v>
      </c>
      <c r="G30" s="16">
        <v>8.9</v>
      </c>
      <c r="H30" s="19">
        <f>D30*$D$25+E30*$E$25+F30*$F$25+G30*$G$25</f>
        <v>7.5449999999999999</v>
      </c>
    </row>
    <row r="31" spans="1:11" ht="24.95" customHeight="1" thickBot="1">
      <c r="B31" s="16" t="s">
        <v>20</v>
      </c>
      <c r="C31" s="16" t="s">
        <v>21</v>
      </c>
      <c r="D31" s="16">
        <v>5.9</v>
      </c>
      <c r="E31" s="16">
        <v>6.9</v>
      </c>
      <c r="F31" s="16">
        <v>7.9</v>
      </c>
      <c r="G31" s="16">
        <v>7.9</v>
      </c>
      <c r="H31" s="19">
        <f>D31*$D$25+E31*$E$25+F31*$F$25+G31*$G$25</f>
        <v>6.95</v>
      </c>
    </row>
    <row r="32" spans="1:11" ht="24.95" customHeight="1" thickBot="1">
      <c r="B32" s="16" t="s">
        <v>22</v>
      </c>
      <c r="C32" s="16" t="s">
        <v>23</v>
      </c>
      <c r="D32" s="16">
        <v>5.8</v>
      </c>
      <c r="E32" s="16">
        <v>7.9</v>
      </c>
      <c r="F32" s="16">
        <v>8.9</v>
      </c>
      <c r="G32" s="16">
        <v>6.8</v>
      </c>
      <c r="H32" s="19">
        <f>D32*$D$25+E32*$E$25+F32*$F$25+G32*$G$25</f>
        <v>6.9349999999999996</v>
      </c>
    </row>
    <row r="33" spans="2:8" ht="24.95" customHeight="1" thickBot="1">
      <c r="B33" s="16" t="s">
        <v>24</v>
      </c>
      <c r="C33" s="16" t="s">
        <v>25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9">
        <f>D33*$D$25+E33*$E$25+F33*$F$25+G33*$G$25</f>
        <v>6.84</v>
      </c>
    </row>
    <row r="34" spans="2:8" ht="24.95" customHeight="1" thickBot="1">
      <c r="B34" s="16" t="s">
        <v>16</v>
      </c>
      <c r="C34" s="16" t="s">
        <v>17</v>
      </c>
      <c r="D34" s="16">
        <v>6.8</v>
      </c>
      <c r="E34" s="16">
        <v>6.7</v>
      </c>
      <c r="F34" s="16">
        <v>7.8</v>
      </c>
      <c r="G34" s="16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4" priority="3" operator="lessThan">
      <formula>6</formula>
    </cfRule>
    <cfRule type="cellIs" dxfId="3" priority="2" operator="lessThan">
      <formula>7.15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0" workbookViewId="0">
      <selection activeCell="I24" sqref="I24"/>
    </sheetView>
  </sheetViews>
  <sheetFormatPr baseColWidth="10" defaultRowHeight="15.75"/>
  <cols>
    <col min="5" max="5" width="10.625" customWidth="1"/>
    <col min="7" max="7" width="16.5" customWidth="1"/>
    <col min="8" max="8" width="15.125" customWidth="1"/>
    <col min="9" max="9" width="12.375" customWidth="1"/>
    <col min="10" max="10" width="11.125" customWidth="1"/>
    <col min="11" max="11" width="15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38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39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40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41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42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28</v>
      </c>
      <c r="G24" s="5">
        <v>7.0000000000000007E-2</v>
      </c>
      <c r="H24" s="2"/>
    </row>
    <row r="25" spans="1:14">
      <c r="F25" s="4" t="s">
        <v>29</v>
      </c>
      <c r="G25" s="5">
        <v>0.08</v>
      </c>
      <c r="H25" s="2"/>
    </row>
    <row r="26" spans="1:14">
      <c r="F26" s="4" t="s">
        <v>30</v>
      </c>
      <c r="G26" s="5">
        <v>0.12</v>
      </c>
      <c r="H26" s="2"/>
    </row>
    <row r="27" spans="1:14">
      <c r="G27" s="2"/>
      <c r="H27" s="2"/>
    </row>
    <row r="28" spans="1:14" ht="38.25" customHeight="1">
      <c r="C28" s="23" t="s">
        <v>31</v>
      </c>
      <c r="D28" s="23"/>
      <c r="E28" s="24" t="s">
        <v>32</v>
      </c>
      <c r="F28" s="24" t="s">
        <v>33</v>
      </c>
      <c r="G28" s="24" t="s">
        <v>34</v>
      </c>
      <c r="H28" s="24" t="s">
        <v>35</v>
      </c>
      <c r="I28" s="24" t="s">
        <v>36</v>
      </c>
      <c r="J28" s="24" t="s">
        <v>85</v>
      </c>
      <c r="K28" s="24" t="s">
        <v>37</v>
      </c>
    </row>
    <row r="29" spans="1:14">
      <c r="C29" s="6" t="s">
        <v>12</v>
      </c>
      <c r="D29" s="6" t="s">
        <v>13</v>
      </c>
      <c r="E29" s="7" t="s">
        <v>28</v>
      </c>
      <c r="F29" s="7">
        <v>2</v>
      </c>
      <c r="G29" s="6">
        <v>680000</v>
      </c>
      <c r="H29" s="21">
        <f>G29+10%*F29*G29</f>
        <v>816000</v>
      </c>
      <c r="I29" s="21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>
      <c r="C30" s="6" t="s">
        <v>14</v>
      </c>
      <c r="D30" s="6" t="s">
        <v>15</v>
      </c>
      <c r="E30" s="7" t="s">
        <v>29</v>
      </c>
      <c r="F30" s="7">
        <v>3</v>
      </c>
      <c r="G30" s="6">
        <v>780000</v>
      </c>
      <c r="H30" s="21">
        <f t="shared" ref="H30:H36" si="0">G30+10%*F30*G30</f>
        <v>1014000</v>
      </c>
      <c r="I30" s="21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>
      <c r="C31" s="6" t="s">
        <v>16</v>
      </c>
      <c r="D31" s="6" t="s">
        <v>17</v>
      </c>
      <c r="E31" s="7" t="s">
        <v>29</v>
      </c>
      <c r="F31" s="7">
        <v>1</v>
      </c>
      <c r="G31" s="6">
        <v>1200000</v>
      </c>
      <c r="H31" s="21">
        <f t="shared" si="0"/>
        <v>1320000</v>
      </c>
      <c r="I31" s="21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>
      <c r="C32" s="6" t="s">
        <v>18</v>
      </c>
      <c r="D32" s="6" t="s">
        <v>19</v>
      </c>
      <c r="E32" s="7" t="s">
        <v>28</v>
      </c>
      <c r="F32" s="7">
        <v>3</v>
      </c>
      <c r="G32" s="6">
        <v>890000</v>
      </c>
      <c r="H32" s="21">
        <f t="shared" si="0"/>
        <v>1157000</v>
      </c>
      <c r="I32" s="21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>
      <c r="C33" s="6" t="s">
        <v>20</v>
      </c>
      <c r="D33" s="6" t="s">
        <v>21</v>
      </c>
      <c r="E33" s="7" t="s">
        <v>28</v>
      </c>
      <c r="F33" s="7">
        <v>2</v>
      </c>
      <c r="G33" s="6">
        <v>680000</v>
      </c>
      <c r="H33" s="21">
        <f t="shared" si="0"/>
        <v>816000</v>
      </c>
      <c r="I33" s="21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>
      <c r="C34" s="6" t="s">
        <v>22</v>
      </c>
      <c r="D34" s="6" t="s">
        <v>23</v>
      </c>
      <c r="E34" s="7" t="s">
        <v>29</v>
      </c>
      <c r="F34" s="7">
        <v>4</v>
      </c>
      <c r="G34" s="6">
        <v>580000</v>
      </c>
      <c r="H34" s="21">
        <f t="shared" si="0"/>
        <v>812000</v>
      </c>
      <c r="I34" s="21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>
      <c r="C35" s="6" t="s">
        <v>24</v>
      </c>
      <c r="D35" s="6" t="s">
        <v>25</v>
      </c>
      <c r="E35" s="7" t="s">
        <v>29</v>
      </c>
      <c r="F35" s="7">
        <v>3</v>
      </c>
      <c r="G35" s="6">
        <v>780000</v>
      </c>
      <c r="H35" s="21">
        <f t="shared" si="0"/>
        <v>1014000</v>
      </c>
      <c r="I35" s="21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>
      <c r="C36" s="6" t="s">
        <v>26</v>
      </c>
      <c r="D36" s="6" t="s">
        <v>27</v>
      </c>
      <c r="E36" s="7" t="s">
        <v>29</v>
      </c>
      <c r="F36" s="7">
        <v>5</v>
      </c>
      <c r="G36" s="6">
        <v>890000</v>
      </c>
      <c r="H36" s="21">
        <f t="shared" si="0"/>
        <v>1335000</v>
      </c>
      <c r="I36" s="21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zoomScale="90" zoomScaleNormal="90" workbookViewId="0">
      <selection activeCell="N38" sqref="N38"/>
    </sheetView>
  </sheetViews>
  <sheetFormatPr baseColWidth="10" defaultRowHeight="15.75"/>
  <sheetData>
    <row r="4" spans="2:13">
      <c r="F4" t="s">
        <v>43</v>
      </c>
      <c r="K4" s="13">
        <v>0.4</v>
      </c>
    </row>
    <row r="6" spans="2:13" s="26" customFormat="1" ht="30">
      <c r="B6" s="25" t="s">
        <v>44</v>
      </c>
      <c r="C6" s="25"/>
      <c r="D6" s="25" t="s">
        <v>45</v>
      </c>
      <c r="E6" s="25" t="s">
        <v>46</v>
      </c>
      <c r="F6" s="25" t="s">
        <v>47</v>
      </c>
      <c r="G6" s="25" t="s">
        <v>48</v>
      </c>
      <c r="H6" s="25" t="s">
        <v>49</v>
      </c>
      <c r="I6" s="25" t="s">
        <v>50</v>
      </c>
      <c r="J6" s="25" t="s">
        <v>51</v>
      </c>
      <c r="K6" s="25" t="s">
        <v>52</v>
      </c>
      <c r="L6" s="25" t="s">
        <v>53</v>
      </c>
      <c r="M6" s="25" t="s">
        <v>54</v>
      </c>
    </row>
    <row r="7" spans="2:13">
      <c r="B7" s="27" t="s">
        <v>12</v>
      </c>
      <c r="C7" s="27" t="s">
        <v>13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8">
        <f>AVERAGE(D7:H7)</f>
        <v>8.08</v>
      </c>
      <c r="J7" s="27" t="str">
        <f>IF(I7:I25&gt;=8,"EXIMIDO","NO EXIMIDO")</f>
        <v>EXIMIDO</v>
      </c>
      <c r="K7" s="27"/>
      <c r="L7" s="28">
        <v>8.1</v>
      </c>
      <c r="M7" s="27" t="str">
        <f>IF(L7:L25&gt;=6,"APROBADO","REPROBADO")</f>
        <v>APROBADO</v>
      </c>
    </row>
    <row r="8" spans="2:13">
      <c r="B8" s="27" t="s">
        <v>14</v>
      </c>
      <c r="C8" s="27" t="s">
        <v>15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8">
        <f t="shared" ref="I8:I25" si="0">AVERAGE(D8:H8)</f>
        <v>5.4799999999999995</v>
      </c>
      <c r="J8" s="27" t="str">
        <f t="shared" ref="J8:J25" si="1">IF(I8:I26&gt;=8,"EXIMIDO","NO EXIMIDO")</f>
        <v>NO EXIMIDO</v>
      </c>
      <c r="K8" s="27">
        <v>8.4</v>
      </c>
      <c r="L8" s="28">
        <f>SUM(I8*60%,K8*40%)</f>
        <v>6.6479999999999997</v>
      </c>
      <c r="M8" s="27" t="str">
        <f t="shared" ref="M8:M25" si="2">IF(L8:L26&gt;=6,"APROBADO","REPROBADO")</f>
        <v>APROBADO</v>
      </c>
    </row>
    <row r="9" spans="2:13">
      <c r="B9" s="27" t="s">
        <v>16</v>
      </c>
      <c r="C9" s="27" t="s">
        <v>17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8">
        <f t="shared" si="0"/>
        <v>6.9799999999999995</v>
      </c>
      <c r="J9" s="27" t="str">
        <f t="shared" si="1"/>
        <v>NO EXIMIDO</v>
      </c>
      <c r="K9" s="27">
        <v>9</v>
      </c>
      <c r="L9" s="28">
        <f t="shared" ref="L9:L25" si="3">SUM(I9*60%,K9*40%)</f>
        <v>7.7880000000000003</v>
      </c>
      <c r="M9" s="27" t="str">
        <f t="shared" si="2"/>
        <v>APROBADO</v>
      </c>
    </row>
    <row r="10" spans="2:13">
      <c r="B10" s="27" t="s">
        <v>18</v>
      </c>
      <c r="C10" s="27" t="s">
        <v>19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8">
        <f t="shared" si="0"/>
        <v>6.9</v>
      </c>
      <c r="J10" s="27" t="str">
        <f t="shared" si="1"/>
        <v>NO EXIMIDO</v>
      </c>
      <c r="K10" s="27">
        <v>7.5</v>
      </c>
      <c r="L10" s="28">
        <f t="shared" si="3"/>
        <v>7.14</v>
      </c>
      <c r="M10" s="27" t="str">
        <f t="shared" si="2"/>
        <v>APROBADO</v>
      </c>
    </row>
    <row r="11" spans="2:13">
      <c r="B11" s="27" t="s">
        <v>20</v>
      </c>
      <c r="C11" s="27" t="s">
        <v>21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8">
        <f t="shared" si="0"/>
        <v>7.0400000000000009</v>
      </c>
      <c r="J11" s="27" t="str">
        <f t="shared" si="1"/>
        <v>NO EXIMIDO</v>
      </c>
      <c r="K11" s="27">
        <v>8.1999999999999993</v>
      </c>
      <c r="L11" s="28">
        <f t="shared" si="3"/>
        <v>7.5039999999999996</v>
      </c>
      <c r="M11" s="27" t="str">
        <f t="shared" si="2"/>
        <v>APROBADO</v>
      </c>
    </row>
    <row r="12" spans="2:13">
      <c r="B12" s="27" t="s">
        <v>22</v>
      </c>
      <c r="C12" s="27" t="s">
        <v>23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8">
        <f t="shared" si="0"/>
        <v>7.62</v>
      </c>
      <c r="J12" s="27" t="str">
        <f t="shared" si="1"/>
        <v>NO EXIMIDO</v>
      </c>
      <c r="K12" s="27">
        <v>9.5</v>
      </c>
      <c r="L12" s="28">
        <f t="shared" si="3"/>
        <v>8.3719999999999999</v>
      </c>
      <c r="M12" s="27" t="str">
        <f t="shared" si="2"/>
        <v>APROBADO</v>
      </c>
    </row>
    <row r="13" spans="2:13">
      <c r="B13" s="27" t="s">
        <v>24</v>
      </c>
      <c r="C13" s="27" t="s">
        <v>25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8">
        <f t="shared" si="0"/>
        <v>6.7200000000000006</v>
      </c>
      <c r="J13" s="27" t="str">
        <f t="shared" si="1"/>
        <v>NO EXIMIDO</v>
      </c>
      <c r="K13" s="27">
        <v>8.5</v>
      </c>
      <c r="L13" s="28">
        <f t="shared" si="3"/>
        <v>7.4320000000000004</v>
      </c>
      <c r="M13" s="27" t="str">
        <f t="shared" si="2"/>
        <v>APROBADO</v>
      </c>
    </row>
    <row r="14" spans="2:13">
      <c r="B14" s="27" t="s">
        <v>26</v>
      </c>
      <c r="C14" s="27" t="s">
        <v>27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8">
        <f t="shared" si="0"/>
        <v>6.7</v>
      </c>
      <c r="J14" s="27" t="str">
        <f t="shared" si="1"/>
        <v>NO EXIMIDO</v>
      </c>
      <c r="K14" s="27">
        <v>8.4</v>
      </c>
      <c r="L14" s="28">
        <f t="shared" si="3"/>
        <v>7.38</v>
      </c>
      <c r="M14" s="27" t="str">
        <f t="shared" si="2"/>
        <v>APROBADO</v>
      </c>
    </row>
    <row r="15" spans="2:13">
      <c r="B15" s="27" t="s">
        <v>72</v>
      </c>
      <c r="C15" s="27" t="s">
        <v>55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8">
        <f t="shared" si="0"/>
        <v>8.3800000000000008</v>
      </c>
      <c r="J15" s="27" t="str">
        <f t="shared" si="1"/>
        <v>EXIMIDO</v>
      </c>
      <c r="K15" s="27"/>
      <c r="L15" s="28">
        <v>8.4</v>
      </c>
      <c r="M15" s="27" t="str">
        <f t="shared" si="2"/>
        <v>APROBADO</v>
      </c>
    </row>
    <row r="16" spans="2:13">
      <c r="B16" s="27" t="s">
        <v>73</v>
      </c>
      <c r="C16" s="27" t="s">
        <v>56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8">
        <f t="shared" si="0"/>
        <v>7.9599999999999991</v>
      </c>
      <c r="J16" s="27" t="str">
        <f t="shared" si="1"/>
        <v>NO EXIMIDO</v>
      </c>
      <c r="K16" s="27">
        <v>7.9</v>
      </c>
      <c r="L16" s="28">
        <f t="shared" si="3"/>
        <v>7.9359999999999991</v>
      </c>
      <c r="M16" s="27" t="str">
        <f t="shared" si="2"/>
        <v>APROBADO</v>
      </c>
    </row>
    <row r="17" spans="2:13">
      <c r="B17" s="27" t="s">
        <v>74</v>
      </c>
      <c r="C17" s="27" t="s">
        <v>57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8">
        <f t="shared" si="0"/>
        <v>6.1</v>
      </c>
      <c r="J17" s="27" t="str">
        <f t="shared" si="1"/>
        <v>NO EXIMIDO</v>
      </c>
      <c r="K17" s="27">
        <v>8.9</v>
      </c>
      <c r="L17" s="28">
        <f t="shared" si="3"/>
        <v>7.2200000000000006</v>
      </c>
      <c r="M17" s="27" t="str">
        <f t="shared" si="2"/>
        <v>APROBADO</v>
      </c>
    </row>
    <row r="18" spans="2:13">
      <c r="B18" s="27" t="s">
        <v>75</v>
      </c>
      <c r="C18" s="27" t="s">
        <v>58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8">
        <f t="shared" si="0"/>
        <v>4.6599999999999993</v>
      </c>
      <c r="J18" s="27" t="str">
        <f t="shared" si="1"/>
        <v>NO EXIMIDO</v>
      </c>
      <c r="K18" s="27">
        <v>4.5</v>
      </c>
      <c r="L18" s="28">
        <f t="shared" si="3"/>
        <v>4.5959999999999992</v>
      </c>
      <c r="M18" s="27" t="str">
        <f t="shared" si="2"/>
        <v>REPROBADO</v>
      </c>
    </row>
    <row r="19" spans="2:13">
      <c r="B19" s="27" t="s">
        <v>76</v>
      </c>
      <c r="C19" s="27" t="s">
        <v>19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8">
        <f t="shared" si="0"/>
        <v>8.0400000000000009</v>
      </c>
      <c r="J19" s="27" t="str">
        <f t="shared" si="1"/>
        <v>EXIMIDO</v>
      </c>
      <c r="K19" s="27"/>
      <c r="L19" s="28">
        <v>8</v>
      </c>
      <c r="M19" s="27" t="str">
        <f t="shared" si="2"/>
        <v>APROBADO</v>
      </c>
    </row>
    <row r="20" spans="2:13">
      <c r="B20" s="27" t="s">
        <v>77</v>
      </c>
      <c r="C20" s="27" t="s">
        <v>59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8">
        <f t="shared" si="0"/>
        <v>4.4800000000000004</v>
      </c>
      <c r="J20" s="27" t="str">
        <f t="shared" si="1"/>
        <v>NO EXIMIDO</v>
      </c>
      <c r="K20" s="27">
        <v>4.8</v>
      </c>
      <c r="L20" s="28">
        <f t="shared" si="3"/>
        <v>4.6080000000000005</v>
      </c>
      <c r="M20" s="27" t="str">
        <f t="shared" si="2"/>
        <v>REPROBADO</v>
      </c>
    </row>
    <row r="21" spans="2:13">
      <c r="B21" s="27" t="s">
        <v>78</v>
      </c>
      <c r="C21" s="27" t="s">
        <v>60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8">
        <f t="shared" si="0"/>
        <v>4.16</v>
      </c>
      <c r="J21" s="27" t="str">
        <f t="shared" si="1"/>
        <v>NO EXIMIDO</v>
      </c>
      <c r="K21" s="27">
        <v>5.5</v>
      </c>
      <c r="L21" s="28">
        <f t="shared" si="3"/>
        <v>4.6959999999999997</v>
      </c>
      <c r="M21" s="27" t="str">
        <f t="shared" si="2"/>
        <v>REPROBADO</v>
      </c>
    </row>
    <row r="22" spans="2:13">
      <c r="B22" s="27" t="s">
        <v>79</v>
      </c>
      <c r="C22" s="27" t="s">
        <v>61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8">
        <f t="shared" si="0"/>
        <v>6.7799999999999994</v>
      </c>
      <c r="J22" s="27" t="str">
        <f t="shared" si="1"/>
        <v>NO EXIMIDO</v>
      </c>
      <c r="K22" s="27">
        <v>9.4</v>
      </c>
      <c r="L22" s="28">
        <f t="shared" si="3"/>
        <v>7.8279999999999994</v>
      </c>
      <c r="M22" s="27" t="str">
        <f t="shared" si="2"/>
        <v>APROBADO</v>
      </c>
    </row>
    <row r="23" spans="2:13">
      <c r="B23" s="27" t="s">
        <v>80</v>
      </c>
      <c r="C23" s="27" t="s">
        <v>62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8">
        <f t="shared" si="0"/>
        <v>8.58</v>
      </c>
      <c r="J23" s="27" t="str">
        <f t="shared" si="1"/>
        <v>EXIMIDO</v>
      </c>
      <c r="K23" s="27"/>
      <c r="L23" s="28">
        <v>8.6</v>
      </c>
      <c r="M23" s="27" t="str">
        <f t="shared" si="2"/>
        <v>APROBADO</v>
      </c>
    </row>
    <row r="24" spans="2:13">
      <c r="B24" s="27" t="s">
        <v>81</v>
      </c>
      <c r="C24" s="27" t="s">
        <v>63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8">
        <f t="shared" si="0"/>
        <v>2.4799999999999995</v>
      </c>
      <c r="J24" s="27" t="str">
        <f t="shared" si="1"/>
        <v>NO EXIMIDO</v>
      </c>
      <c r="K24" s="27">
        <v>4.3</v>
      </c>
      <c r="L24" s="28">
        <f t="shared" si="3"/>
        <v>3.2079999999999997</v>
      </c>
      <c r="M24" s="27" t="str">
        <f t="shared" si="2"/>
        <v>REPROBADO</v>
      </c>
    </row>
    <row r="25" spans="2:13">
      <c r="B25" s="27" t="s">
        <v>82</v>
      </c>
      <c r="C25" s="27" t="s">
        <v>64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8">
        <f t="shared" si="0"/>
        <v>8.379999999999999</v>
      </c>
      <c r="J25" s="27" t="str">
        <f t="shared" si="1"/>
        <v>EXIMIDO</v>
      </c>
      <c r="K25" s="27"/>
      <c r="L25" s="28">
        <v>8.4</v>
      </c>
      <c r="M25" s="27" t="str">
        <f t="shared" si="2"/>
        <v>APROBADO</v>
      </c>
    </row>
    <row r="27" spans="2:13">
      <c r="B27" t="s">
        <v>65</v>
      </c>
    </row>
    <row r="28" spans="2:13">
      <c r="B28" t="s">
        <v>66</v>
      </c>
    </row>
    <row r="29" spans="2:13">
      <c r="B29" t="s">
        <v>67</v>
      </c>
    </row>
    <row r="30" spans="2:13">
      <c r="B30" t="s">
        <v>68</v>
      </c>
    </row>
    <row r="31" spans="2:13">
      <c r="B31" t="s">
        <v>69</v>
      </c>
    </row>
    <row r="32" spans="2:13">
      <c r="B32" t="s">
        <v>70</v>
      </c>
    </row>
    <row r="33" spans="2:2">
      <c r="B3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2024-04-11T13:05:16Z</dcterms:modified>
</cp:coreProperties>
</file>