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definedNames>
    <definedName name="dato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8" i="1"/>
  <c r="H25" i="2"/>
  <c r="H14"/>
  <c r="H9"/>
  <c r="H10"/>
  <c r="H11"/>
  <c r="H12"/>
  <c r="H13"/>
  <c r="H8"/>
  <c r="G10"/>
  <c r="G11" s="1"/>
  <c r="G12" s="1"/>
  <c r="G13" s="1"/>
  <c r="G9"/>
  <c r="G8"/>
  <c r="F13"/>
  <c r="F9"/>
  <c r="F10"/>
  <c r="F11"/>
  <c r="F12"/>
  <c r="F8"/>
  <c r="E8"/>
  <c r="E9" s="1"/>
  <c r="E10" s="1"/>
  <c r="E11" s="1"/>
  <c r="E12" s="1"/>
  <c r="E13" s="1"/>
  <c r="W13" i="1"/>
  <c r="D14" i="2"/>
  <c r="X13" i="1" l="1"/>
  <c r="T9"/>
  <c r="U9" s="1"/>
  <c r="D9"/>
  <c r="T8"/>
  <c r="U8" s="1"/>
  <c r="D8"/>
  <c r="T7"/>
  <c r="U7" s="1"/>
  <c r="D7"/>
  <c r="K30" l="1"/>
  <c r="L32"/>
  <c r="W18"/>
  <c r="W20"/>
  <c r="W15"/>
  <c r="W7"/>
  <c r="W17"/>
  <c r="W19"/>
  <c r="W14"/>
  <c r="X14" s="1"/>
  <c r="W16"/>
  <c r="W8"/>
  <c r="X15" l="1"/>
  <c r="X16" s="1"/>
  <c r="X17" s="1"/>
  <c r="X18" s="1"/>
  <c r="X19" s="1"/>
  <c r="X20" s="1"/>
  <c r="W21"/>
  <c r="Y13" s="1"/>
  <c r="Z13" l="1"/>
  <c r="Y19"/>
  <c r="Y20"/>
  <c r="Y14"/>
  <c r="Y15"/>
  <c r="Y18"/>
  <c r="Y17"/>
  <c r="Y16"/>
  <c r="Z14" l="1"/>
  <c r="Z15" s="1"/>
  <c r="Z16" s="1"/>
  <c r="Z17" s="1"/>
  <c r="Z18" s="1"/>
  <c r="Z19" s="1"/>
  <c r="Z20" s="1"/>
</calcChain>
</file>

<file path=xl/sharedStrings.xml><?xml version="1.0" encoding="utf-8"?>
<sst xmlns="http://schemas.openxmlformats.org/spreadsheetml/2006/main" count="50" uniqueCount="47">
  <si>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</si>
  <si>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</si>
  <si>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</si>
  <si>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</si>
  <si>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</si>
  <si>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</si>
  <si>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</si>
  <si>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</si>
  <si>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</si>
  <si>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</si>
  <si>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</si>
  <si>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</si>
  <si>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</si>
  <si>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</si>
  <si>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</si>
  <si>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</si>
  <si>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</si>
  <si>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</si>
  <si>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</si>
  <si>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</si>
  <si>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</si>
  <si>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</si>
  <si>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</si>
  <si>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</si>
  <si>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</si>
  <si>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xi</t>
  </si>
  <si>
    <t xml:space="preserve">variable </t>
  </si>
  <si>
    <t>frecuencia absoluta</t>
  </si>
  <si>
    <t xml:space="preserve">Frecuencia abs acumulada </t>
  </si>
  <si>
    <t>Frecuencia relativa porcentual</t>
  </si>
  <si>
    <t>frecuencia acumulada relativa</t>
  </si>
  <si>
    <t>fi</t>
  </si>
  <si>
    <t>Fi</t>
  </si>
  <si>
    <t>hi</t>
  </si>
  <si>
    <t>Hi</t>
  </si>
  <si>
    <t>en promedio los alumnos obtuvieron nota 7,6</t>
  </si>
  <si>
    <t>El 50% de los alumnos obtuvo A LO MÁS un 8,0</t>
  </si>
  <si>
    <t>∑</t>
  </si>
  <si>
    <t xml:space="preserve">75 familias tienen a lo más 2 hijos </t>
  </si>
  <si>
    <t>4 familias tienen 3 hijos</t>
  </si>
  <si>
    <t>31% de las familias tienen 1 hijo</t>
  </si>
  <si>
    <t xml:space="preserve">94% de las familias tienen a lo más 2 hijos </t>
  </si>
  <si>
    <t xml:space="preserve"> en promedio las familias tienen 1 hijo </t>
  </si>
  <si>
    <t xml:space="preserve">el 50% de las familias tienen a lo más o lo menos 1 hijo </t>
  </si>
  <si>
    <t xml:space="preserve">DETERMINAR E INTERPRETAR LA MODA  </t>
  </si>
  <si>
    <t xml:space="preserve">INSERTAR GRAFICO DE TORTA </t>
  </si>
  <si>
    <t xml:space="preserve">La mayoría de las familias no tiene hijos </t>
  </si>
</sst>
</file>

<file path=xl/styles.xml><?xml version="1.0" encoding="utf-8"?>
<styleSheet xmlns="http://schemas.openxmlformats.org/spreadsheetml/2006/main">
  <numFmts count="1">
    <numFmt numFmtId="165" formatCode="0.0"/>
  </numFmts>
  <fonts count="18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8"/>
      <color theme="1"/>
      <name val="Arial"/>
      <family val="2"/>
    </font>
    <font>
      <b/>
      <sz val="18"/>
      <color theme="1"/>
      <name val="Arial"/>
      <family val="2"/>
    </font>
    <font>
      <sz val="11"/>
      <color theme="1"/>
      <name val="Calibri"/>
      <family val="2"/>
    </font>
    <font>
      <sz val="10"/>
      <color rgb="FF000000"/>
      <name val="Calibri"/>
      <family val="2"/>
    </font>
    <font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C000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7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5" xfId="0" applyFill="1" applyBorder="1"/>
    <xf numFmtId="0" fontId="13" fillId="0" borderId="5" xfId="0" applyFont="1" applyBorder="1"/>
    <xf numFmtId="0" fontId="15" fillId="0" borderId="17" xfId="0" applyFont="1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0" fillId="5" borderId="5" xfId="0" applyFill="1" applyBorder="1" applyAlignment="1">
      <alignment wrapText="1"/>
    </xf>
    <xf numFmtId="0" fontId="14" fillId="4" borderId="5" xfId="0" applyFont="1" applyFill="1" applyBorder="1"/>
    <xf numFmtId="0" fontId="13" fillId="6" borderId="5" xfId="0" applyFont="1" applyFill="1" applyBorder="1" applyAlignment="1">
      <alignment horizontal="center" wrapText="1"/>
    </xf>
    <xf numFmtId="9" fontId="0" fillId="0" borderId="5" xfId="1" applyFont="1" applyBorder="1" applyAlignment="1">
      <alignment horizontal="center" wrapText="1"/>
    </xf>
    <xf numFmtId="9" fontId="0" fillId="0" borderId="5" xfId="0" applyNumberFormat="1" applyBorder="1" applyAlignment="1">
      <alignment horizontal="center" wrapText="1"/>
    </xf>
    <xf numFmtId="0" fontId="0" fillId="5" borderId="5" xfId="0" applyFill="1" applyBorder="1" applyAlignment="1">
      <alignment horizontal="center" wrapText="1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16" fillId="2" borderId="0" xfId="0" applyFont="1" applyFill="1" applyAlignment="1">
      <alignment horizontal="center" vertical="center" wrapText="1" readingOrder="1"/>
    </xf>
    <xf numFmtId="0" fontId="7" fillId="8" borderId="10" xfId="0" applyFont="1" applyFill="1" applyBorder="1" applyAlignment="1">
      <alignment horizontal="center" vertical="center" wrapText="1" readingOrder="1"/>
    </xf>
    <xf numFmtId="0" fontId="8" fillId="8" borderId="13" xfId="0" applyFont="1" applyFill="1" applyBorder="1" applyAlignment="1">
      <alignment horizontal="center" vertical="center" wrapText="1" readingOrder="1"/>
    </xf>
    <xf numFmtId="0" fontId="8" fillId="8" borderId="18" xfId="0" applyFont="1" applyFill="1" applyBorder="1" applyAlignment="1">
      <alignment horizontal="center" vertical="center" wrapText="1" readingOrder="1"/>
    </xf>
    <xf numFmtId="0" fontId="7" fillId="10" borderId="13" xfId="0" applyFont="1" applyFill="1" applyBorder="1" applyAlignment="1">
      <alignment horizontal="center" vertical="center" wrapText="1" readingOrder="1"/>
    </xf>
    <xf numFmtId="0" fontId="7" fillId="12" borderId="13" xfId="0" applyFont="1" applyFill="1" applyBorder="1" applyAlignment="1">
      <alignment horizontal="center" vertical="center" wrapText="1" readingOrder="1"/>
    </xf>
    <xf numFmtId="0" fontId="8" fillId="5" borderId="13" xfId="0" applyFont="1" applyFill="1" applyBorder="1" applyAlignment="1">
      <alignment horizontal="center" vertical="center" wrapText="1" readingOrder="1"/>
    </xf>
    <xf numFmtId="9" fontId="8" fillId="13" borderId="11" xfId="1" applyFont="1" applyFill="1" applyBorder="1" applyAlignment="1">
      <alignment horizontal="center" vertical="center" wrapText="1" readingOrder="1"/>
    </xf>
    <xf numFmtId="0" fontId="0" fillId="0" borderId="5" xfId="0" applyBorder="1" applyAlignment="1">
      <alignment horizontal="center" wrapText="1"/>
    </xf>
    <xf numFmtId="0" fontId="9" fillId="9" borderId="5" xfId="0" applyFont="1" applyFill="1" applyBorder="1"/>
    <xf numFmtId="0" fontId="0" fillId="9" borderId="5" xfId="0" applyFill="1" applyBorder="1"/>
    <xf numFmtId="0" fontId="9" fillId="11" borderId="5" xfId="0" applyFont="1" applyFill="1" applyBorder="1"/>
    <xf numFmtId="0" fontId="0" fillId="11" borderId="5" xfId="0" applyFill="1" applyBorder="1"/>
    <xf numFmtId="0" fontId="9" fillId="13" borderId="5" xfId="0" applyFont="1" applyFill="1" applyBorder="1"/>
    <xf numFmtId="0" fontId="0" fillId="13" borderId="5" xfId="0" applyFill="1" applyBorder="1"/>
    <xf numFmtId="0" fontId="9" fillId="14" borderId="5" xfId="0" applyFont="1" applyFill="1" applyBorder="1"/>
    <xf numFmtId="0" fontId="0" fillId="14" borderId="5" xfId="0" applyFill="1" applyBorder="1"/>
    <xf numFmtId="0" fontId="9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  <xf numFmtId="165" fontId="0" fillId="4" borderId="0" xfId="0" applyNumberFormat="1" applyFill="1"/>
    <xf numFmtId="0" fontId="7" fillId="7" borderId="11" xfId="0" applyFont="1" applyFill="1" applyBorder="1" applyAlignment="1">
      <alignment horizontal="center" vertical="center" wrapText="1" readingOrder="1"/>
    </xf>
    <xf numFmtId="0" fontId="0" fillId="10" borderId="0" xfId="0" applyFill="1"/>
    <xf numFmtId="0" fontId="0" fillId="10" borderId="0" xfId="0" applyFill="1" applyAlignment="1">
      <alignment horizontal="center"/>
    </xf>
    <xf numFmtId="0" fontId="9" fillId="10" borderId="0" xfId="0" applyFont="1" applyFill="1" applyAlignment="1">
      <alignment horizontal="center"/>
    </xf>
    <xf numFmtId="0" fontId="17" fillId="4" borderId="0" xfId="0" applyFont="1" applyFill="1" applyAlignment="1">
      <alignment horizont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colors>
    <mruColors>
      <color rgb="FFEB33BB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</a:t>
            </a:r>
            <a:r>
              <a:rPr lang="es-CL" baseline="0"/>
              <a:t> prueba 1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1"/>
          <c:order val="0"/>
          <c:spPr>
            <a:solidFill>
              <a:srgbClr val="7030A0"/>
            </a:solidFill>
          </c:spPr>
          <c:cat>
            <c:numRef>
              <c:f>'ACTIVIDAD 1'!$V$13:$V$20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1'!$W$13:$W$20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57272960"/>
        <c:axId val="39469824"/>
      </c:barChart>
      <c:catAx>
        <c:axId val="57272960"/>
        <c:scaling>
          <c:orientation val="minMax"/>
        </c:scaling>
        <c:axPos val="b"/>
        <c:title>
          <c:layout/>
        </c:title>
        <c:numFmt formatCode="General" sourceLinked="1"/>
        <c:majorTickMark val="none"/>
        <c:tickLblPos val="nextTo"/>
        <c:crossAx val="39469824"/>
        <c:crosses val="autoZero"/>
        <c:auto val="1"/>
        <c:lblAlgn val="ctr"/>
        <c:lblOffset val="100"/>
      </c:catAx>
      <c:valAx>
        <c:axId val="3946982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n°</a:t>
                </a:r>
                <a:r>
                  <a:rPr lang="es-CL" baseline="0"/>
                  <a:t> de alumnos</a:t>
                </a:r>
              </a:p>
              <a:p>
                <a:pPr>
                  <a:defRPr/>
                </a:pPr>
                <a:endParaRPr lang="es-CL"/>
              </a:p>
            </c:rich>
          </c:tx>
          <c:layout/>
        </c:title>
        <c:numFmt formatCode="General" sourceLinked="1"/>
        <c:tickLblPos val="nextTo"/>
        <c:crossAx val="57272960"/>
        <c:crosses val="autoZero"/>
        <c:crossBetween val="between"/>
      </c:valAx>
    </c:plotArea>
    <c:legend>
      <c:legendPos val="r"/>
      <c:layout/>
    </c:legend>
    <c:plotVisOnly val="1"/>
  </c:chart>
  <c:spPr>
    <a:solidFill>
      <a:schemeClr val="bg2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N°</a:t>
            </a:r>
            <a:r>
              <a:rPr lang="en-US" baseline="0"/>
              <a:t> de hijos por familia 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1"/>
          <c:order val="0"/>
          <c:tx>
            <c:strRef>
              <c:f>'ACTIVIDAD 2'!$D$7</c:f>
              <c:strCache>
                <c:ptCount val="1"/>
                <c:pt idx="0">
                  <c:v>fi</c:v>
                </c:pt>
              </c:strCache>
            </c:strRef>
          </c:tx>
          <c:cat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11</xdr:row>
      <xdr:rowOff>142875</xdr:rowOff>
    </xdr:from>
    <xdr:to>
      <xdr:col>19</xdr:col>
      <xdr:colOff>228600</xdr:colOff>
      <xdr:row>21</xdr:row>
      <xdr:rowOff>38100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9</xdr:row>
      <xdr:rowOff>123825</xdr:rowOff>
    </xdr:from>
    <xdr:to>
      <xdr:col>15</xdr:col>
      <xdr:colOff>19050</xdr:colOff>
      <xdr:row>21</xdr:row>
      <xdr:rowOff>76200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5:Z34"/>
  <sheetViews>
    <sheetView topLeftCell="A10" workbookViewId="0">
      <selection activeCell="K30" sqref="K30:X30"/>
    </sheetView>
  </sheetViews>
  <sheetFormatPr baseColWidth="10" defaultRowHeight="15"/>
  <cols>
    <col min="4" max="10" width="3.7109375" customWidth="1"/>
    <col min="11" max="11" width="4.28515625" customWidth="1"/>
    <col min="12" max="21" width="3.7109375" customWidth="1"/>
    <col min="23" max="23" width="11.85546875" bestFit="1" customWidth="1"/>
  </cols>
  <sheetData>
    <row r="5" spans="3:26" ht="15.75">
      <c r="C5" s="1" t="s">
        <v>24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3:26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3:26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>
        <f>MAX(datos)</f>
        <v>10</v>
      </c>
    </row>
    <row r="8" spans="3:26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>
        <f>MIN(datos)</f>
        <v>3</v>
      </c>
    </row>
    <row r="9" spans="3:26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3:26">
      <c r="C10" s="2"/>
      <c r="T10" s="2"/>
    </row>
    <row r="11" spans="3:26" ht="45">
      <c r="V11" s="40" t="s">
        <v>26</v>
      </c>
      <c r="W11" s="44" t="s">
        <v>27</v>
      </c>
      <c r="X11" s="44" t="s">
        <v>28</v>
      </c>
      <c r="Y11" s="44" t="s">
        <v>29</v>
      </c>
      <c r="Z11" s="44" t="s">
        <v>30</v>
      </c>
    </row>
    <row r="12" spans="3:26" ht="23.25">
      <c r="V12" s="45" t="s">
        <v>25</v>
      </c>
      <c r="W12" s="45" t="s">
        <v>31</v>
      </c>
      <c r="X12" s="45" t="s">
        <v>32</v>
      </c>
      <c r="Y12" s="45" t="s">
        <v>33</v>
      </c>
      <c r="Z12" s="45" t="s">
        <v>34</v>
      </c>
    </row>
    <row r="13" spans="3:26" ht="23.25">
      <c r="V13" s="46">
        <v>3</v>
      </c>
      <c r="W13" s="36">
        <f>COUNTIF(datos,V13)</f>
        <v>1</v>
      </c>
      <c r="X13" s="36">
        <f>SUM(W13)</f>
        <v>1</v>
      </c>
      <c r="Y13" s="47">
        <f>W13/$W$21</f>
        <v>1.8518518518518517E-2</v>
      </c>
      <c r="Z13" s="48">
        <f>SUM(Y13)</f>
        <v>1.8518518518518517E-2</v>
      </c>
    </row>
    <row r="14" spans="3:26" ht="23.25">
      <c r="V14" s="46">
        <v>4</v>
      </c>
      <c r="W14" s="36">
        <f>COUNTIF(datos,V14)</f>
        <v>2</v>
      </c>
      <c r="X14" s="36">
        <f>SUM(W14+X13)</f>
        <v>3</v>
      </c>
      <c r="Y14" s="47">
        <f>W14/$W$21</f>
        <v>3.7037037037037035E-2</v>
      </c>
      <c r="Z14" s="48">
        <f>SUM(Y14+Z13)</f>
        <v>5.5555555555555552E-2</v>
      </c>
    </row>
    <row r="15" spans="3:26" ht="23.25">
      <c r="V15" s="46">
        <v>5</v>
      </c>
      <c r="W15" s="36">
        <f>COUNTIF(datos,V15)</f>
        <v>6</v>
      </c>
      <c r="X15" s="36">
        <f t="shared" ref="X15:X20" si="2">SUM(W15+X14)</f>
        <v>9</v>
      </c>
      <c r="Y15" s="47">
        <f>W15/$W$21</f>
        <v>0.1111111111111111</v>
      </c>
      <c r="Z15" s="48">
        <f t="shared" ref="Z15:Z20" si="3">SUM(Y15+Z14)</f>
        <v>0.16666666666666666</v>
      </c>
    </row>
    <row r="16" spans="3:26" ht="23.25">
      <c r="V16" s="46">
        <v>6</v>
      </c>
      <c r="W16" s="36">
        <f>COUNTIF(datos,V16)</f>
        <v>2</v>
      </c>
      <c r="X16" s="36">
        <f t="shared" si="2"/>
        <v>11</v>
      </c>
      <c r="Y16" s="47">
        <f>W16/$W$21</f>
        <v>3.7037037037037035E-2</v>
      </c>
      <c r="Z16" s="48">
        <f t="shared" si="3"/>
        <v>0.20370370370370369</v>
      </c>
    </row>
    <row r="17" spans="3:26" ht="23.25">
      <c r="V17" s="46">
        <v>7</v>
      </c>
      <c r="W17" s="36">
        <f>COUNTIF(datos,V17)</f>
        <v>11</v>
      </c>
      <c r="X17" s="36">
        <f t="shared" si="2"/>
        <v>22</v>
      </c>
      <c r="Y17" s="47">
        <f>W17/$W$21</f>
        <v>0.20370370370370369</v>
      </c>
      <c r="Z17" s="48">
        <f t="shared" si="3"/>
        <v>0.40740740740740738</v>
      </c>
    </row>
    <row r="18" spans="3:26" ht="23.25">
      <c r="V18" s="46">
        <v>8</v>
      </c>
      <c r="W18" s="49">
        <f>COUNTIF(datos,V18)</f>
        <v>13</v>
      </c>
      <c r="X18" s="36">
        <f t="shared" si="2"/>
        <v>35</v>
      </c>
      <c r="Y18" s="47">
        <f>W18/$W$21</f>
        <v>0.24074074074074073</v>
      </c>
      <c r="Z18" s="48">
        <f t="shared" si="3"/>
        <v>0.64814814814814814</v>
      </c>
    </row>
    <row r="19" spans="3:26" ht="23.25">
      <c r="V19" s="46">
        <v>9</v>
      </c>
      <c r="W19" s="49">
        <f>COUNTIF(datos,V19)</f>
        <v>13</v>
      </c>
      <c r="X19" s="36">
        <f t="shared" si="2"/>
        <v>48</v>
      </c>
      <c r="Y19" s="47">
        <f>W19/$W$21</f>
        <v>0.24074074074074073</v>
      </c>
      <c r="Z19" s="48">
        <f t="shared" si="3"/>
        <v>0.88888888888888884</v>
      </c>
    </row>
    <row r="20" spans="3:26" ht="23.25">
      <c r="V20" s="46">
        <v>10</v>
      </c>
      <c r="W20" s="36">
        <f>COUNTIF(datos,V20)</f>
        <v>6</v>
      </c>
      <c r="X20" s="36">
        <f t="shared" si="2"/>
        <v>54</v>
      </c>
      <c r="Y20" s="47">
        <f>W20/$W$21</f>
        <v>0.1111111111111111</v>
      </c>
      <c r="Z20" s="48">
        <f t="shared" si="3"/>
        <v>1</v>
      </c>
    </row>
    <row r="21" spans="3:26">
      <c r="V21" s="42" t="s">
        <v>37</v>
      </c>
      <c r="W21" s="43">
        <f>SUM(W13:W20)</f>
        <v>54</v>
      </c>
      <c r="X21" s="35"/>
      <c r="Y21" s="35"/>
      <c r="Z21" s="35"/>
    </row>
    <row r="26" spans="3:26" ht="18">
      <c r="D26" s="12" t="s">
        <v>0</v>
      </c>
    </row>
    <row r="27" spans="3:26" ht="15.75">
      <c r="C27" s="29">
        <v>1</v>
      </c>
      <c r="D27" s="30" t="s">
        <v>1</v>
      </c>
      <c r="E27" s="27"/>
      <c r="F27" s="27"/>
      <c r="G27" s="28"/>
      <c r="H27" s="28"/>
      <c r="I27" s="28"/>
      <c r="J27" s="28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</row>
    <row r="28" spans="3:26" ht="15.75">
      <c r="C28" s="29">
        <v>2</v>
      </c>
      <c r="D28" s="30" t="s">
        <v>19</v>
      </c>
      <c r="E28" s="27"/>
      <c r="F28" s="27"/>
      <c r="G28" s="28"/>
      <c r="H28" s="28"/>
      <c r="I28" s="28"/>
      <c r="J28" s="28"/>
      <c r="K28" s="28">
        <f>AVERAGE(datos)</f>
        <v>7.6111111111111107</v>
      </c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</row>
    <row r="29" spans="3:26" ht="15.75">
      <c r="C29" s="29">
        <v>3</v>
      </c>
      <c r="D29" s="30" t="s">
        <v>18</v>
      </c>
      <c r="E29" s="27"/>
      <c r="F29" s="27"/>
      <c r="G29" s="28"/>
      <c r="H29" s="28"/>
      <c r="I29" s="28"/>
      <c r="J29" s="28"/>
      <c r="K29" s="38" t="s">
        <v>35</v>
      </c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</row>
    <row r="30" spans="3:26" ht="15.75">
      <c r="C30" s="29">
        <v>4</v>
      </c>
      <c r="D30" s="30" t="s">
        <v>20</v>
      </c>
      <c r="E30" s="27"/>
      <c r="F30" s="27"/>
      <c r="G30" s="28"/>
      <c r="H30" s="28"/>
      <c r="I30" s="28"/>
      <c r="J30" s="28"/>
      <c r="K30" s="39">
        <f>MEDIAN(datos)</f>
        <v>8</v>
      </c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40"/>
      <c r="Z30" s="40"/>
    </row>
    <row r="31" spans="3:26" ht="15.75">
      <c r="C31" s="29">
        <v>5</v>
      </c>
      <c r="D31" s="30" t="s">
        <v>21</v>
      </c>
      <c r="E31" s="27"/>
      <c r="F31" s="27"/>
      <c r="G31" s="28"/>
      <c r="H31" s="28"/>
      <c r="I31" s="28"/>
      <c r="J31" s="28"/>
      <c r="K31" s="28"/>
      <c r="L31" s="39" t="s">
        <v>36</v>
      </c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40"/>
      <c r="Z31" s="40"/>
    </row>
    <row r="32" spans="3:26" ht="23.25">
      <c r="C32" s="29">
        <v>6</v>
      </c>
      <c r="D32" s="30" t="s">
        <v>22</v>
      </c>
      <c r="E32" s="27"/>
      <c r="F32" s="27"/>
      <c r="G32" s="28"/>
      <c r="H32" s="28"/>
      <c r="I32" s="28"/>
      <c r="J32" s="28"/>
      <c r="K32" s="28"/>
      <c r="L32" s="41">
        <f>MODE(datos)</f>
        <v>9</v>
      </c>
      <c r="M32" s="41">
        <v>8</v>
      </c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28"/>
      <c r="Z32" s="28"/>
    </row>
    <row r="33" spans="3:26" ht="15.75">
      <c r="C33" s="29">
        <v>7</v>
      </c>
      <c r="D33" s="30" t="s">
        <v>23</v>
      </c>
      <c r="E33" s="27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</row>
    <row r="34" spans="3:26" ht="15.75">
      <c r="C34" s="29">
        <v>8</v>
      </c>
      <c r="D34" s="30" t="s">
        <v>2</v>
      </c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</row>
  </sheetData>
  <mergeCells count="5">
    <mergeCell ref="L31:X31"/>
    <mergeCell ref="N32:X32"/>
    <mergeCell ref="K29:Z29"/>
    <mergeCell ref="K27:Z27"/>
    <mergeCell ref="K30:X30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3"/>
  <sheetViews>
    <sheetView tabSelected="1" topLeftCell="B4" workbookViewId="0">
      <selection activeCell="C7" sqref="C7:D13"/>
    </sheetView>
  </sheetViews>
  <sheetFormatPr baseColWidth="10" defaultRowHeight="15"/>
  <sheetData>
    <row r="4" spans="3:9" ht="15.75">
      <c r="C4" s="13" t="s">
        <v>15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1" t="s">
        <v>3</v>
      </c>
      <c r="D7" s="32" t="s">
        <v>4</v>
      </c>
      <c r="E7" s="32" t="s">
        <v>5</v>
      </c>
      <c r="F7" s="33" t="s">
        <v>6</v>
      </c>
      <c r="G7" s="32" t="s">
        <v>7</v>
      </c>
      <c r="H7" s="32" t="s">
        <v>16</v>
      </c>
    </row>
    <row r="8" spans="3:9" ht="18.75" thickBot="1">
      <c r="C8" s="14">
        <v>0</v>
      </c>
      <c r="D8" s="73">
        <v>30</v>
      </c>
      <c r="E8" s="15">
        <f>SUM(D8)</f>
        <v>30</v>
      </c>
      <c r="F8" s="50">
        <f>D8/$D$14</f>
        <v>0.375</v>
      </c>
      <c r="G8" s="51">
        <f>SUM(F8)</f>
        <v>0.375</v>
      </c>
      <c r="H8" s="16">
        <f>C8*D8</f>
        <v>0</v>
      </c>
    </row>
    <row r="9" spans="3:9" ht="18.75" thickBot="1">
      <c r="C9" s="57">
        <v>1</v>
      </c>
      <c r="D9" s="17">
        <v>25</v>
      </c>
      <c r="E9" s="18">
        <f>SUM(D9+E8)</f>
        <v>55</v>
      </c>
      <c r="F9" s="60">
        <f t="shared" ref="F9:F12" si="0">D9/$D$14</f>
        <v>0.3125</v>
      </c>
      <c r="G9" s="52">
        <f>SUM(F9+G8)</f>
        <v>0.6875</v>
      </c>
      <c r="H9" s="16">
        <f t="shared" ref="H9:H13" si="1">C9*D9</f>
        <v>25</v>
      </c>
    </row>
    <row r="10" spans="3:9" ht="18.75" thickBot="1">
      <c r="C10" s="17">
        <v>2</v>
      </c>
      <c r="D10" s="17">
        <v>20</v>
      </c>
      <c r="E10" s="59">
        <f t="shared" ref="E10:E13" si="2">SUM(D10+E9)</f>
        <v>75</v>
      </c>
      <c r="F10" s="50">
        <f t="shared" si="0"/>
        <v>0.25</v>
      </c>
      <c r="G10" s="52">
        <f t="shared" ref="G10:G13" si="3">SUM(F10+G9)</f>
        <v>0.9375</v>
      </c>
      <c r="H10" s="16">
        <f t="shared" si="1"/>
        <v>40</v>
      </c>
    </row>
    <row r="11" spans="3:9" ht="18.75" thickBot="1">
      <c r="C11" s="17">
        <v>3</v>
      </c>
      <c r="D11" s="58">
        <v>4</v>
      </c>
      <c r="E11" s="18">
        <f t="shared" si="2"/>
        <v>79</v>
      </c>
      <c r="F11" s="50">
        <f t="shared" si="0"/>
        <v>0.05</v>
      </c>
      <c r="G11" s="52">
        <f t="shared" si="3"/>
        <v>0.98750000000000004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50">
        <f t="shared" si="0"/>
        <v>1.2500000000000001E-2</v>
      </c>
      <c r="G12" s="52">
        <f t="shared" si="3"/>
        <v>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55">
        <f t="shared" si="2"/>
        <v>80</v>
      </c>
      <c r="F13" s="50">
        <f>D13/$D$14</f>
        <v>0</v>
      </c>
      <c r="G13" s="52">
        <f t="shared" si="3"/>
        <v>1</v>
      </c>
      <c r="H13" s="16">
        <f t="shared" si="1"/>
        <v>0</v>
      </c>
      <c r="I13" s="2"/>
    </row>
    <row r="14" spans="3:9" ht="18.75" thickBot="1">
      <c r="C14" s="21" t="s">
        <v>17</v>
      </c>
      <c r="D14" s="54">
        <f>SUM(D8:D13)</f>
        <v>80</v>
      </c>
      <c r="E14" s="22"/>
      <c r="F14" s="22"/>
      <c r="G14" s="53" t="s">
        <v>37</v>
      </c>
      <c r="H14" s="56">
        <f>SUM(H8:H13)</f>
        <v>81</v>
      </c>
      <c r="I14" s="2"/>
    </row>
    <row r="15" spans="3:9" ht="18">
      <c r="C15" s="21"/>
      <c r="D15" s="21"/>
      <c r="E15" s="22"/>
      <c r="F15" s="22"/>
      <c r="G15" s="22"/>
      <c r="I15" s="2"/>
    </row>
    <row r="16" spans="3:9">
      <c r="D16" s="23"/>
    </row>
    <row r="17" spans="2:8" ht="18">
      <c r="C17" s="12" t="s">
        <v>0</v>
      </c>
    </row>
    <row r="18" spans="2:8" ht="18">
      <c r="B18" s="24">
        <v>1</v>
      </c>
      <c r="C18" s="25" t="s">
        <v>8</v>
      </c>
      <c r="D18" s="2"/>
      <c r="E18" s="2"/>
      <c r="F18" s="2"/>
      <c r="G18" s="2"/>
      <c r="H18" s="26"/>
    </row>
    <row r="19" spans="2:8" ht="18">
      <c r="B19" s="24"/>
      <c r="C19" s="25"/>
      <c r="D19" s="2"/>
      <c r="E19" s="2"/>
      <c r="F19" s="2"/>
      <c r="G19" s="2"/>
      <c r="H19" s="26"/>
    </row>
    <row r="20" spans="2:8" ht="21">
      <c r="B20" s="24">
        <v>2</v>
      </c>
      <c r="C20" s="62" t="s">
        <v>9</v>
      </c>
      <c r="D20" s="63"/>
      <c r="E20" s="61" t="s">
        <v>39</v>
      </c>
      <c r="F20" s="61"/>
      <c r="G20" s="61"/>
      <c r="H20" s="61"/>
    </row>
    <row r="21" spans="2:8" ht="18">
      <c r="B21" s="24">
        <v>3</v>
      </c>
      <c r="C21" s="64" t="s">
        <v>10</v>
      </c>
      <c r="D21" s="65"/>
      <c r="E21" s="61" t="s">
        <v>38</v>
      </c>
      <c r="F21" s="61"/>
      <c r="G21" s="61"/>
      <c r="H21" s="61"/>
    </row>
    <row r="22" spans="2:8" ht="21">
      <c r="B22" s="24">
        <v>4</v>
      </c>
      <c r="C22" s="66" t="s">
        <v>11</v>
      </c>
      <c r="D22" s="67"/>
      <c r="E22" s="61" t="s">
        <v>40</v>
      </c>
      <c r="F22" s="61"/>
      <c r="G22" s="61"/>
      <c r="H22" s="61"/>
    </row>
    <row r="23" spans="2:8" ht="21">
      <c r="B23" s="24">
        <v>5</v>
      </c>
      <c r="C23" s="68" t="s">
        <v>12</v>
      </c>
      <c r="D23" s="69"/>
      <c r="E23" s="61" t="s">
        <v>41</v>
      </c>
      <c r="F23" s="61"/>
      <c r="G23" s="61"/>
      <c r="H23" s="61"/>
    </row>
    <row r="24" spans="2:8" ht="18">
      <c r="B24" s="24"/>
      <c r="C24" s="24"/>
    </row>
    <row r="25" spans="2:8" ht="18">
      <c r="B25" s="24">
        <v>6</v>
      </c>
      <c r="C25" s="24" t="s">
        <v>13</v>
      </c>
      <c r="H25" s="72">
        <f>H14/D14</f>
        <v>1.0125</v>
      </c>
    </row>
    <row r="26" spans="2:8" ht="18">
      <c r="B26" s="24"/>
      <c r="C26" s="77" t="s">
        <v>42</v>
      </c>
      <c r="D26" s="77"/>
      <c r="E26" s="77"/>
      <c r="F26" s="77"/>
      <c r="G26" s="77"/>
      <c r="H26" s="77"/>
    </row>
    <row r="27" spans="2:8" ht="18">
      <c r="B27" s="24">
        <v>7</v>
      </c>
      <c r="C27" s="71" t="s">
        <v>42</v>
      </c>
      <c r="D27" s="71"/>
      <c r="E27" s="71"/>
      <c r="F27" s="71"/>
      <c r="G27" s="71"/>
      <c r="H27">
        <v>1</v>
      </c>
    </row>
    <row r="28" spans="2:8" ht="18">
      <c r="B28" s="24"/>
      <c r="C28" s="70"/>
      <c r="D28" s="70"/>
      <c r="E28" s="70"/>
      <c r="F28" s="70"/>
      <c r="G28" s="70"/>
      <c r="H28" s="70"/>
    </row>
    <row r="29" spans="2:8" ht="18">
      <c r="B29" s="24">
        <v>8</v>
      </c>
      <c r="C29" s="24" t="s">
        <v>14</v>
      </c>
      <c r="H29" s="74">
        <v>1</v>
      </c>
    </row>
    <row r="30" spans="2:8" ht="18">
      <c r="B30" s="24"/>
      <c r="C30" s="75" t="s">
        <v>43</v>
      </c>
      <c r="D30" s="76"/>
      <c r="E30" s="76"/>
      <c r="F30" s="76"/>
      <c r="G30" s="76"/>
      <c r="H30" s="76"/>
    </row>
    <row r="31" spans="2:8" ht="18">
      <c r="B31" s="24">
        <v>9</v>
      </c>
      <c r="C31" s="24" t="s">
        <v>44</v>
      </c>
    </row>
    <row r="32" spans="2:8">
      <c r="C32" s="34" t="s">
        <v>46</v>
      </c>
      <c r="D32" s="34"/>
      <c r="E32" s="34"/>
      <c r="F32" s="34"/>
      <c r="G32" s="34"/>
      <c r="H32" s="34"/>
    </row>
    <row r="33" spans="2:3" ht="18">
      <c r="B33" s="24">
        <v>10</v>
      </c>
      <c r="C33" s="24" t="s">
        <v>45</v>
      </c>
    </row>
  </sheetData>
  <mergeCells count="9">
    <mergeCell ref="C30:H30"/>
    <mergeCell ref="C32:H32"/>
    <mergeCell ref="E20:H20"/>
    <mergeCell ref="E21:H21"/>
    <mergeCell ref="E22:H22"/>
    <mergeCell ref="E23:H23"/>
    <mergeCell ref="C26:H26"/>
    <mergeCell ref="C28:H28"/>
    <mergeCell ref="C27:G2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2022-05-09T04:31:12Z</dcterms:created>
  <dcterms:modified xsi:type="dcterms:W3CDTF">2022-05-12T13:33:57Z</dcterms:modified>
</cp:coreProperties>
</file>