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" i="2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W38" i="1"/>
  <c r="W37"/>
  <c r="W26"/>
  <c r="X26" s="1"/>
  <c r="P26"/>
  <c r="N29"/>
  <c r="W29" s="1"/>
  <c r="N30"/>
  <c r="W30" s="1"/>
  <c r="N31"/>
  <c r="W31" s="1"/>
  <c r="N32"/>
  <c r="W32" s="1"/>
  <c r="N33"/>
  <c r="W33" s="1"/>
  <c r="N28"/>
  <c r="W28" s="1"/>
  <c r="N27"/>
  <c r="W27" s="1"/>
  <c r="X27" s="1"/>
  <c r="N26"/>
  <c r="T26" s="1"/>
  <c r="X28" l="1"/>
  <c r="X29" s="1"/>
  <c r="X30" s="1"/>
  <c r="X31" s="1"/>
  <c r="X32" s="1"/>
  <c r="X33" s="1"/>
  <c r="O26"/>
  <c r="O27" s="1"/>
  <c r="O28" s="1"/>
  <c r="O29" s="1"/>
  <c r="O30" s="1"/>
  <c r="O31" s="1"/>
  <c r="O32" s="1"/>
  <c r="O33" s="1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<sst xmlns="http://schemas.openxmlformats.org/spreadsheetml/2006/main" count="51" uniqueCount="43">
  <si>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</si>
  <si>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</si>
  <si>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</si>
  <si>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</si>
  <si>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</si>
  <si>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</si>
  <si>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</si>
  <si>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</si>
  <si>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</si>
  <si>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</si>
  <si>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</si>
  <si>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</si>
  <si>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</si>
  <si>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</si>
  <si>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</si>
  <si>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</si>
  <si>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</si>
  <si>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</si>
  <si>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</si>
  <si>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</si>
  <si>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</si>
  <si>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</si>
  <si>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</si>
  <si>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</si>
  <si>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</si>
  <si>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</si>
  <si>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</si>
  <si>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</si>
  <si>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</si>
  <si>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</si>
  <si>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</si>
  <si>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</si>
  <si>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Mediana</t>
  </si>
  <si>
    <t>Moda</t>
  </si>
  <si>
    <t>La mitad del curso se saco a lo mas un 8</t>
  </si>
  <si>
    <t xml:space="preserve">La mayoria del curso </t>
  </si>
  <si>
    <t>l curso obtuvo un 9 en la prueba</t>
  </si>
  <si>
    <t>En promedio, el curso obtuvo un 7 en la primera prueba</t>
  </si>
  <si>
    <t>Media</t>
  </si>
  <si>
    <t>4 familias tienen 3 hijos</t>
  </si>
  <si>
    <t>75 familias tienen a lo mas 2 hijos</t>
  </si>
  <si>
    <t>El 94% de las familias tiene a lo mas 2 hijos</t>
  </si>
  <si>
    <t>31% de las familias tiene 1 hijo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</si>
</sst>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2" fontId="0" fillId="0" borderId="0" xfId="0" applyNumberFormat="1"/>
    <xf numFmtId="9" fontId="0" fillId="0" borderId="0" xfId="1" applyFont="1"/>
    <xf numFmtId="9" fontId="0" fillId="0" borderId="0" xfId="0" applyNumberForma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  <xf numFmtId="0" fontId="0" fillId="0" borderId="0" xfId="0" applyAlignment="1">
      <alignment horizontal="lef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Y39"/>
  <sheetViews>
    <sheetView topLeftCell="C13" zoomScale="110" zoomScaleNormal="110" workbookViewId="0">
      <selection activeCell="X39" sqref="X39"/>
    </sheetView>
  </sheetViews>
  <sheetFormatPr baseColWidth="10" defaultRowHeight="15"/>
  <cols>
    <col min="2" max="2" width="9" customWidth="1"/>
    <col min="4" max="21" width="3.7109375" customWidth="1"/>
    <col min="23" max="23" width="12.42578125" bestFit="1" customWidth="1"/>
  </cols>
  <sheetData>
    <row r="5" spans="2:21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</row>
    <row r="15" spans="2:21" ht="15.75">
      <c r="B15" s="28">
        <v>2</v>
      </c>
      <c r="C15" s="36" t="s">
        <v>14</v>
      </c>
      <c r="D15" s="36"/>
      <c r="E15" s="36"/>
      <c r="F15" s="36"/>
      <c r="G15" s="32"/>
    </row>
    <row r="16" spans="2:21" ht="15.75">
      <c r="B16" s="28">
        <v>3</v>
      </c>
      <c r="C16" s="37" t="s">
        <v>13</v>
      </c>
      <c r="D16" s="37"/>
      <c r="E16" s="37"/>
      <c r="F16" s="37"/>
      <c r="G16" s="33"/>
    </row>
    <row r="17" spans="2:24" ht="15.75">
      <c r="B17" s="28">
        <v>4</v>
      </c>
      <c r="C17" s="36" t="s">
        <v>15</v>
      </c>
      <c r="D17" s="36"/>
      <c r="E17" s="36"/>
      <c r="F17" s="36"/>
      <c r="G17" s="36"/>
    </row>
    <row r="18" spans="2:24" ht="15.75">
      <c r="B18" s="28">
        <v>5</v>
      </c>
      <c r="C18" s="36" t="s">
        <v>16</v>
      </c>
      <c r="D18" s="36"/>
      <c r="E18" s="36"/>
      <c r="F18" s="36"/>
      <c r="G18" s="36"/>
    </row>
    <row r="19" spans="2:24" ht="15.75">
      <c r="B19" s="28">
        <v>6</v>
      </c>
      <c r="C19" s="36" t="s">
        <v>17</v>
      </c>
      <c r="D19" s="36"/>
      <c r="E19" s="36"/>
      <c r="F19" s="36"/>
      <c r="G19" s="36"/>
    </row>
    <row r="20" spans="2:24" ht="15.75">
      <c r="B20" s="28">
        <v>7</v>
      </c>
      <c r="C20" s="37" t="s">
        <v>18</v>
      </c>
      <c r="D20" s="37"/>
      <c r="E20" s="37"/>
      <c r="F20" s="37"/>
      <c r="G20" s="37"/>
    </row>
    <row r="21" spans="2:24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</row>
    <row r="22" spans="2:24" ht="35.1" customHeight="1">
      <c r="C22" s="38"/>
      <c r="D22" s="38"/>
      <c r="E22" s="38"/>
      <c r="F22" s="38"/>
      <c r="G22" s="38"/>
      <c r="H22" s="38"/>
      <c r="I22" s="38"/>
    </row>
    <row r="25" spans="2:24">
      <c r="M25" s="39" t="s">
        <v>27</v>
      </c>
      <c r="N25" s="39" t="s">
        <v>28</v>
      </c>
      <c r="O25" s="39" t="s">
        <v>29</v>
      </c>
      <c r="P25" s="39" t="s">
        <v>30</v>
      </c>
      <c r="Q25" s="39" t="s">
        <v>31</v>
      </c>
      <c r="W25" t="s">
        <v>30</v>
      </c>
      <c r="X25" t="s">
        <v>31</v>
      </c>
    </row>
    <row r="26" spans="2:24">
      <c r="E26" s="39" t="s">
        <v>30</v>
      </c>
      <c r="F26" s="39" t="s">
        <v>31</v>
      </c>
      <c r="M26" s="39">
        <v>3</v>
      </c>
      <c r="N26" s="39">
        <f>COUNTIF(tabla,3)</f>
        <v>1</v>
      </c>
      <c r="O26" s="39">
        <f>N26</f>
        <v>1</v>
      </c>
      <c r="P26" s="39">
        <f>N26/$N$34</f>
        <v>1.8518518518518517E-2</v>
      </c>
      <c r="Q26" s="39"/>
      <c r="T26">
        <f>N26/$N$34</f>
        <v>1.8518518518518517E-2</v>
      </c>
      <c r="W26" s="41">
        <f>N26/$N$34</f>
        <v>1.8518518518518517E-2</v>
      </c>
      <c r="X26" s="42">
        <f>W26</f>
        <v>1.8518518518518517E-2</v>
      </c>
    </row>
    <row r="27" spans="2:24">
      <c r="E27" s="39"/>
      <c r="F27" s="39"/>
      <c r="M27" s="39">
        <v>4</v>
      </c>
      <c r="N27" s="39">
        <f>COUNTIF(tabla,4)</f>
        <v>2</v>
      </c>
      <c r="O27" s="39">
        <f>N27+O26</f>
        <v>3</v>
      </c>
      <c r="P27" s="39"/>
      <c r="Q27" s="39"/>
      <c r="W27" s="41">
        <f>N27/$N$34</f>
        <v>3.7037037037037035E-2</v>
      </c>
      <c r="X27" s="42">
        <f>W27+X26</f>
        <v>5.5555555555555552E-2</v>
      </c>
    </row>
    <row r="28" spans="2:24">
      <c r="E28" s="39"/>
      <c r="F28" s="39"/>
      <c r="M28" s="39">
        <v>5</v>
      </c>
      <c r="N28" s="39">
        <f>COUNTIF(tabla,M28)</f>
        <v>6</v>
      </c>
      <c r="O28" s="39">
        <f t="shared" ref="O28:O33" si="2">N28+O27</f>
        <v>9</v>
      </c>
      <c r="P28" s="39"/>
      <c r="Q28" s="39"/>
      <c r="W28" s="41">
        <f t="shared" ref="W28:W33" si="3">N28/$N$34</f>
        <v>0.1111111111111111</v>
      </c>
      <c r="X28" s="42">
        <f t="shared" ref="X28:X33" si="4">W28+X27</f>
        <v>0.16666666666666666</v>
      </c>
    </row>
    <row r="29" spans="2:24">
      <c r="E29" s="39"/>
      <c r="F29" s="39"/>
      <c r="M29" s="39">
        <v>6</v>
      </c>
      <c r="N29" s="39">
        <f>COUNTIF(tabla,M29)</f>
        <v>2</v>
      </c>
      <c r="O29" s="39">
        <f t="shared" si="2"/>
        <v>11</v>
      </c>
      <c r="P29" s="39"/>
      <c r="Q29" s="39"/>
      <c r="W29" s="41">
        <f t="shared" si="3"/>
        <v>3.7037037037037035E-2</v>
      </c>
      <c r="X29" s="42">
        <f t="shared" si="4"/>
        <v>0.20370370370370369</v>
      </c>
    </row>
    <row r="30" spans="2:24">
      <c r="E30" s="39"/>
      <c r="F30" s="39"/>
      <c r="M30" s="39">
        <v>7</v>
      </c>
      <c r="N30" s="39">
        <f>COUNTIF(tabla,M30)</f>
        <v>11</v>
      </c>
      <c r="O30" s="39">
        <f t="shared" si="2"/>
        <v>22</v>
      </c>
      <c r="P30" s="39"/>
      <c r="Q30" s="39"/>
      <c r="W30" s="41">
        <f t="shared" si="3"/>
        <v>0.20370370370370369</v>
      </c>
      <c r="X30" s="42">
        <f t="shared" si="4"/>
        <v>0.40740740740740738</v>
      </c>
    </row>
    <row r="31" spans="2:24">
      <c r="E31" s="39"/>
      <c r="F31" s="39"/>
      <c r="M31" s="39">
        <v>8</v>
      </c>
      <c r="N31" s="39">
        <f>COUNTIF(tabla,M31)</f>
        <v>13</v>
      </c>
      <c r="O31" s="39">
        <f t="shared" si="2"/>
        <v>35</v>
      </c>
      <c r="P31" s="39"/>
      <c r="Q31" s="39"/>
      <c r="W31" s="41">
        <f t="shared" si="3"/>
        <v>0.24074074074074073</v>
      </c>
      <c r="X31" s="42">
        <f t="shared" si="4"/>
        <v>0.64814814814814814</v>
      </c>
    </row>
    <row r="32" spans="2:24">
      <c r="E32" s="39"/>
      <c r="F32" s="39"/>
      <c r="M32" s="39">
        <v>9</v>
      </c>
      <c r="N32" s="39">
        <f>COUNTIF(tabla,M32)</f>
        <v>13</v>
      </c>
      <c r="O32" s="39">
        <f t="shared" si="2"/>
        <v>48</v>
      </c>
      <c r="P32" s="39"/>
      <c r="Q32" s="39"/>
      <c r="W32" s="41">
        <f t="shared" si="3"/>
        <v>0.24074074074074073</v>
      </c>
      <c r="X32" s="42">
        <f t="shared" si="4"/>
        <v>0.88888888888888884</v>
      </c>
    </row>
    <row r="33" spans="5:25">
      <c r="E33" s="39"/>
      <c r="F33" s="39"/>
      <c r="M33" s="39">
        <v>10</v>
      </c>
      <c r="N33" s="39">
        <f>COUNTIF(tabla,M33)</f>
        <v>6</v>
      </c>
      <c r="O33" s="39">
        <f t="shared" si="2"/>
        <v>54</v>
      </c>
      <c r="P33" s="39"/>
      <c r="Q33" s="39"/>
      <c r="W33" s="41">
        <f t="shared" si="3"/>
        <v>0.1111111111111111</v>
      </c>
      <c r="X33" s="42">
        <f t="shared" si="4"/>
        <v>1</v>
      </c>
    </row>
    <row r="34" spans="5:25">
      <c r="N34">
        <v>54</v>
      </c>
    </row>
    <row r="37" spans="5:25">
      <c r="V37" t="s">
        <v>32</v>
      </c>
      <c r="W37">
        <f>MEDIAN(tabla)</f>
        <v>8</v>
      </c>
      <c r="X37" t="s">
        <v>34</v>
      </c>
    </row>
    <row r="38" spans="5:25">
      <c r="V38" t="s">
        <v>33</v>
      </c>
      <c r="W38">
        <f>MODE(tabla)</f>
        <v>9</v>
      </c>
      <c r="X38" t="s">
        <v>35</v>
      </c>
      <c r="Y38" t="s">
        <v>36</v>
      </c>
    </row>
    <row r="39" spans="5:25">
      <c r="V39" t="s">
        <v>32</v>
      </c>
      <c r="W39" s="40">
        <v>7</v>
      </c>
      <c r="X39" t="s">
        <v>37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C15" zoomScale="150" workbookViewId="0">
      <selection activeCell="I23" sqref="I23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3">
        <f>D8/$D$14</f>
        <v>0.375</v>
      </c>
      <c r="G8" s="44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3">
        <f t="shared" ref="F9:F13" si="0">D9/$D$14</f>
        <v>0.3125</v>
      </c>
      <c r="G9" s="45">
        <f>F9+G8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D10+E9</f>
        <v>75</v>
      </c>
      <c r="F10" s="43">
        <f t="shared" si="0"/>
        <v>0.25</v>
      </c>
      <c r="G10" s="45">
        <f t="shared" ref="G10:G13" si="3">F10+G9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3">
        <f t="shared" si="0"/>
        <v>0.05</v>
      </c>
      <c r="G11" s="45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3">
        <f t="shared" si="0"/>
        <v>1.2500000000000001E-2</v>
      </c>
      <c r="G12" s="45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3">
        <f t="shared" si="0"/>
        <v>0</v>
      </c>
      <c r="G13" s="45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E13</f>
        <v>80</v>
      </c>
      <c r="E14" s="23"/>
      <c r="F14" s="23"/>
      <c r="G14" s="23"/>
      <c r="H14"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0" ht="18">
      <c r="C17" s="12" t="s">
        <v>0</v>
      </c>
    </row>
    <row r="18" spans="2:10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10" ht="18">
      <c r="B19" s="35"/>
      <c r="C19" s="26"/>
      <c r="D19" s="2"/>
      <c r="E19" s="2"/>
      <c r="F19" s="2"/>
      <c r="G19" s="2"/>
      <c r="H19" s="27"/>
    </row>
    <row r="20" spans="2:10" ht="21">
      <c r="B20" s="35">
        <v>2</v>
      </c>
      <c r="C20" s="25" t="s">
        <v>22</v>
      </c>
      <c r="E20" t="s">
        <v>39</v>
      </c>
    </row>
    <row r="21" spans="2:10" ht="18">
      <c r="B21" s="35">
        <v>3</v>
      </c>
      <c r="C21" s="25" t="s">
        <v>23</v>
      </c>
      <c r="E21" t="s">
        <v>40</v>
      </c>
    </row>
    <row r="22" spans="2:10" ht="21">
      <c r="B22" s="35">
        <v>4</v>
      </c>
      <c r="C22" s="25" t="s">
        <v>24</v>
      </c>
      <c r="E22" s="47" t="s">
        <v>42</v>
      </c>
      <c r="F22" s="47"/>
      <c r="G22" s="47"/>
      <c r="H22" s="47"/>
    </row>
    <row r="23" spans="2:10" ht="21">
      <c r="B23" s="35">
        <v>5</v>
      </c>
      <c r="C23" s="25" t="s">
        <v>25</v>
      </c>
      <c r="E23" t="s">
        <v>41</v>
      </c>
    </row>
    <row r="24" spans="2:10" ht="18">
      <c r="B24" s="35"/>
      <c r="C24" s="25"/>
    </row>
    <row r="25" spans="2:10" ht="18">
      <c r="B25" s="35">
        <v>6</v>
      </c>
      <c r="C25" s="25" t="s">
        <v>7</v>
      </c>
      <c r="I25" t="s">
        <v>38</v>
      </c>
      <c r="J25" s="46">
        <f>AVERAGE(H14/D14)</f>
        <v>1.0125</v>
      </c>
    </row>
    <row r="26" spans="2:10" ht="18">
      <c r="B26" s="35"/>
      <c r="C26" s="25"/>
      <c r="I26" t="s">
        <v>32</v>
      </c>
      <c r="J26">
        <v>1</v>
      </c>
    </row>
    <row r="27" spans="2:10" ht="18">
      <c r="B27" s="35">
        <v>7</v>
      </c>
      <c r="C27" s="25" t="s">
        <v>8</v>
      </c>
      <c r="I27" t="s">
        <v>33</v>
      </c>
      <c r="J27">
        <v>0</v>
      </c>
    </row>
    <row r="28" spans="2:10" ht="18">
      <c r="B28" s="35"/>
      <c r="C28" s="25"/>
    </row>
    <row r="29" spans="2:10" ht="18">
      <c r="B29" s="35">
        <v>8</v>
      </c>
      <c r="C29" s="25" t="s">
        <v>9</v>
      </c>
    </row>
    <row r="30" spans="2:10" ht="18">
      <c r="B30" s="35"/>
      <c r="C30" s="25"/>
    </row>
    <row r="31" spans="2:10" ht="18">
      <c r="B31" s="35">
        <v>9</v>
      </c>
      <c r="C31" s="25" t="s">
        <v>26</v>
      </c>
    </row>
  </sheetData>
  <mergeCells count="1">
    <mergeCell ref="E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2025-05-22T16:33:11Z</dcterms:modified>
</cp:coreProperties>
</file>