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3" i="2"/>
  <c r="H9"/>
  <c r="H10"/>
  <c r="H11"/>
  <c r="H12"/>
  <c r="H8"/>
  <c r="H14" s="1"/>
  <c r="H25" s="1"/>
  <c r="H40" i="1"/>
  <c r="E8" i="2"/>
  <c r="D14"/>
  <c r="F10" s="1"/>
  <c r="Z15" i="1"/>
  <c r="Z16"/>
  <c r="Z17"/>
  <c r="Z18"/>
  <c r="Z19"/>
  <c r="Z20"/>
  <c r="Z21"/>
  <c r="Z14"/>
  <c r="Y15"/>
  <c r="Y16"/>
  <c r="Y17"/>
  <c r="Y18"/>
  <c r="Y19"/>
  <c r="Y20"/>
  <c r="Y21"/>
  <c r="Y14"/>
  <c r="X16"/>
  <c r="X17" s="1"/>
  <c r="X18" s="1"/>
  <c r="X19" s="1"/>
  <c r="X20" s="1"/>
  <c r="X21" s="1"/>
  <c r="X15"/>
  <c r="X14"/>
  <c r="I38"/>
  <c r="H36"/>
  <c r="W17"/>
  <c r="W22" s="1"/>
  <c r="W21"/>
  <c r="W20"/>
  <c r="W19"/>
  <c r="W18"/>
  <c r="W16"/>
  <c r="W15"/>
  <c r="W14"/>
  <c r="E9" i="2" l="1"/>
  <c r="F13"/>
  <c r="F11"/>
  <c r="F9"/>
  <c r="F8"/>
  <c r="F12"/>
  <c r="T9" i="1"/>
  <c r="U9" s="1"/>
  <c r="D9"/>
  <c r="T8"/>
  <c r="U8" s="1"/>
  <c r="D8"/>
  <c r="T7"/>
  <c r="U7" s="1"/>
  <c r="D7"/>
  <c r="E10" i="2" l="1"/>
  <c r="W7" i="1"/>
  <c r="W8"/>
  <c r="E11" i="2" l="1"/>
  <c r="E12" l="1"/>
  <c r="E13" l="1"/>
  <c r="G12" s="1"/>
  <c r="G13" l="1"/>
  <c r="G8"/>
  <c r="G9"/>
  <c r="G10"/>
  <c r="G11"/>
</calcChain>
</file>

<file path=xl/sharedStrings.xml><?xml version="1.0" encoding="utf-8"?>
<sst xmlns="http://schemas.openxmlformats.org/spreadsheetml/2006/main" count="50" uniqueCount="49">
  <si>
    <t xml:space="preserve">USANDO FUNCIONES EXCEL </t>
  </si>
  <si>
    <t>CONSTRUYA LA TABLA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</si>
  <si>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</si>
  <si>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</si>
  <si>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</si>
  <si>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</si>
  <si>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</si>
  <si>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</si>
  <si>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</si>
  <si>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</si>
  <si>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</si>
  <si>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</si>
  <si>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</si>
  <si>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</si>
  <si>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</si>
  <si>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</si>
  <si>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</si>
  <si>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</si>
  <si>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</si>
  <si>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</si>
  <si>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</si>
  <si>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</si>
  <si>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</si>
  <si>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</si>
  <si>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</si>
  <si>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</si>
  <si>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</si>
  <si>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>frecuecia absoluta</t>
  </si>
  <si>
    <t xml:space="preserve">variable </t>
  </si>
  <si>
    <t>frecuencia absoluta acumulada</t>
  </si>
  <si>
    <t>frecuencia relativa porcentual</t>
  </si>
  <si>
    <t>frecuencia acumulada porcentual</t>
  </si>
  <si>
    <t>hi</t>
  </si>
  <si>
    <t>Hi</t>
  </si>
  <si>
    <t>fi</t>
  </si>
  <si>
    <t>Fi</t>
  </si>
  <si>
    <t>Σ</t>
  </si>
  <si>
    <t>En promedio los alumnos obtuvieron un 7,6</t>
  </si>
  <si>
    <t>el 50% de los alumnos obtuvo mas de un 8</t>
  </si>
  <si>
    <t>y 8</t>
  </si>
  <si>
    <t>INSERTAR  UN GRAFICO DE BARRA</t>
  </si>
  <si>
    <t>Las notas que mas se repitieron fueron las notas 8 y 9</t>
  </si>
  <si>
    <t>4 familias tienen 3 hijos</t>
  </si>
  <si>
    <t>75 familias tienen a lo mas 2 hijos</t>
  </si>
  <si>
    <t>un 94% de las familias tiene a lo mas 2 hijos</t>
  </si>
  <si>
    <t>un 31% de las familias tienen 1 hijo</t>
  </si>
  <si>
    <t>En promedio las familias tiene un hijo</t>
  </si>
  <si>
    <t>La mitad de las familias tienen un solo hijo</t>
  </si>
  <si>
    <t>La mayoría de las familias no tiene hijos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</si>
</sst>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8"/>
      <color rgb="FF20212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9" fontId="13" fillId="5" borderId="5" xfId="1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7" fillId="5" borderId="10" xfId="0" applyFont="1" applyFill="1" applyBorder="1" applyAlignment="1">
      <alignment horizontal="center" vertical="center" wrapText="1" readingOrder="1"/>
    </xf>
    <xf numFmtId="0" fontId="8" fillId="5" borderId="13" xfId="0" applyFont="1" applyFill="1" applyBorder="1" applyAlignment="1">
      <alignment horizontal="center" vertical="center" wrapText="1" readingOrder="1"/>
    </xf>
    <xf numFmtId="0" fontId="8" fillId="5" borderId="5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de un curso en la prueba de H.T.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65288448"/>
        <c:axId val="65311104"/>
      </c:barChart>
      <c:catAx>
        <c:axId val="652884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majorTickMark val="none"/>
        <c:tickLblPos val="nextTo"/>
        <c:crossAx val="65311104"/>
        <c:crosses val="autoZero"/>
        <c:auto val="1"/>
        <c:lblAlgn val="ctr"/>
        <c:lblOffset val="100"/>
      </c:catAx>
      <c:valAx>
        <c:axId val="653111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alumnos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6528844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Cantidad</a:t>
            </a:r>
            <a:r>
              <a:rPr lang="es-CL" baseline="0"/>
              <a:t> de hijos que tienen las familias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explosion val="25"/>
          <c:dLbls>
            <c:showCatName val="1"/>
            <c:showPercent val="1"/>
          </c:dLbls>
          <c:val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val>
        </c:ser>
        <c:ser>
          <c:idx val="1"/>
          <c:order val="1"/>
          <c:explosion val="25"/>
          <c:dLbls>
            <c:showCatName val="1"/>
          </c:dLbls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12</xdr:row>
      <xdr:rowOff>9525</xdr:rowOff>
    </xdr:from>
    <xdr:to>
      <xdr:col>15</xdr:col>
      <xdr:colOff>38100</xdr:colOff>
      <xdr:row>21</xdr:row>
      <xdr:rowOff>247650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533400</xdr:colOff>
      <xdr:row>5</xdr:row>
      <xdr:rowOff>114300</xdr:rowOff>
    </xdr:from>
    <xdr:to>
      <xdr:col>16</xdr:col>
      <xdr:colOff>533400</xdr:colOff>
      <xdr:row>17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42"/>
  <sheetViews>
    <sheetView workbookViewId="0">
      <selection activeCell="N30" sqref="N30"/>
    </sheetView>
  </sheetViews>
  <sheetFormatPr baseColWidth="10" defaultRowHeight="15"/>
  <cols>
    <col min="4" max="21" width="3.7109375" customWidth="1"/>
  </cols>
  <sheetData>
    <row r="5" spans="3:26" ht="15.75">
      <c r="C5" s="1" t="s">
        <v>25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f>MAX(Datos)</f>
        <v>10</v>
      </c>
    </row>
    <row r="8" spans="3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MIN(Datos)</f>
        <v>3</v>
      </c>
    </row>
    <row r="9" spans="3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6">
      <c r="C10" s="2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</row>
    <row r="11" spans="3:26">
      <c r="C11" s="2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</row>
    <row r="12" spans="3:26" ht="45">
      <c r="C12" s="2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5" t="s">
        <v>28</v>
      </c>
      <c r="W12" s="35" t="s">
        <v>27</v>
      </c>
      <c r="X12" s="35" t="s">
        <v>29</v>
      </c>
      <c r="Y12" s="35" t="s">
        <v>30</v>
      </c>
      <c r="Z12" s="35" t="s">
        <v>31</v>
      </c>
    </row>
    <row r="13" spans="3:26">
      <c r="C13" s="2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6" t="s">
        <v>26</v>
      </c>
      <c r="W13" s="36" t="s">
        <v>34</v>
      </c>
      <c r="X13" s="36" t="s">
        <v>35</v>
      </c>
      <c r="Y13" s="36" t="s">
        <v>32</v>
      </c>
      <c r="Z13" s="36" t="s">
        <v>33</v>
      </c>
    </row>
    <row r="14" spans="3:26" ht="23.25">
      <c r="C14" s="2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7">
        <v>3</v>
      </c>
      <c r="W14" s="37">
        <f>COUNTIF(Datos,V14)</f>
        <v>1</v>
      </c>
      <c r="X14" s="37">
        <f>W14</f>
        <v>1</v>
      </c>
      <c r="Y14" s="38">
        <f>W14/$W$22</f>
        <v>1.8518518518518517E-2</v>
      </c>
      <c r="Z14" s="38">
        <f>X14/$W$22</f>
        <v>1.8518518518518517E-2</v>
      </c>
    </row>
    <row r="15" spans="3:26" ht="20.100000000000001" customHeight="1">
      <c r="C15" s="2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7">
        <v>4</v>
      </c>
      <c r="W15" s="37">
        <f>COUNTIF(Datos,V15)</f>
        <v>2</v>
      </c>
      <c r="X15" s="37">
        <f>X14+W15</f>
        <v>3</v>
      </c>
      <c r="Y15" s="38">
        <f t="shared" ref="Y15:Y21" si="2">W15/$W$22</f>
        <v>3.7037037037037035E-2</v>
      </c>
      <c r="Z15" s="38">
        <f t="shared" ref="Z15:Z21" si="3">X15/$W$22</f>
        <v>5.5555555555555552E-2</v>
      </c>
    </row>
    <row r="16" spans="3:26" ht="23.25">
      <c r="C16" s="2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7">
        <v>5</v>
      </c>
      <c r="W16" s="37">
        <f>COUNTIF(Datos,V16)</f>
        <v>6</v>
      </c>
      <c r="X16" s="37">
        <f t="shared" ref="X16:X21" si="4">X15+W16</f>
        <v>9</v>
      </c>
      <c r="Y16" s="38">
        <f t="shared" si="2"/>
        <v>0.1111111111111111</v>
      </c>
      <c r="Z16" s="38">
        <f t="shared" si="3"/>
        <v>0.16666666666666666</v>
      </c>
    </row>
    <row r="17" spans="3:26" ht="23.25">
      <c r="C17" s="2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7">
        <v>6</v>
      </c>
      <c r="W17" s="37">
        <f>COUNTIF(Datos,V17)</f>
        <v>2</v>
      </c>
      <c r="X17" s="37">
        <f t="shared" si="4"/>
        <v>11</v>
      </c>
      <c r="Y17" s="38">
        <f t="shared" si="2"/>
        <v>3.7037037037037035E-2</v>
      </c>
      <c r="Z17" s="38">
        <f t="shared" si="3"/>
        <v>0.20370370370370369</v>
      </c>
    </row>
    <row r="18" spans="3:26" ht="23.25">
      <c r="C18" s="2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7">
        <v>7</v>
      </c>
      <c r="W18" s="37">
        <f>COUNTIF(Datos,V18)</f>
        <v>11</v>
      </c>
      <c r="X18" s="37">
        <f t="shared" si="4"/>
        <v>22</v>
      </c>
      <c r="Y18" s="38">
        <f t="shared" si="2"/>
        <v>0.20370370370370369</v>
      </c>
      <c r="Z18" s="38">
        <f t="shared" si="3"/>
        <v>0.40740740740740738</v>
      </c>
    </row>
    <row r="19" spans="3:26" ht="23.25">
      <c r="C19" s="2"/>
      <c r="T19" s="2"/>
      <c r="V19" s="37">
        <v>8</v>
      </c>
      <c r="W19" s="37">
        <f>COUNTIF(Datos,V19)</f>
        <v>13</v>
      </c>
      <c r="X19" s="37">
        <f t="shared" si="4"/>
        <v>35</v>
      </c>
      <c r="Y19" s="38">
        <f t="shared" si="2"/>
        <v>0.24074074074074073</v>
      </c>
      <c r="Z19" s="38">
        <f t="shared" si="3"/>
        <v>0.64814814814814814</v>
      </c>
    </row>
    <row r="20" spans="3:26" ht="23.25">
      <c r="V20" s="37">
        <v>9</v>
      </c>
      <c r="W20" s="37">
        <f>COUNTIF(Datos,V20)</f>
        <v>13</v>
      </c>
      <c r="X20" s="37">
        <f t="shared" si="4"/>
        <v>48</v>
      </c>
      <c r="Y20" s="38">
        <f t="shared" si="2"/>
        <v>0.24074074074074073</v>
      </c>
      <c r="Z20" s="38">
        <f t="shared" si="3"/>
        <v>0.88888888888888884</v>
      </c>
    </row>
    <row r="21" spans="3:26" ht="23.25">
      <c r="V21" s="37">
        <v>10</v>
      </c>
      <c r="W21" s="37">
        <f>COUNTIF(Datos,V21)</f>
        <v>6</v>
      </c>
      <c r="X21" s="37">
        <f t="shared" si="4"/>
        <v>54</v>
      </c>
      <c r="Y21" s="38">
        <f t="shared" si="2"/>
        <v>0.1111111111111111</v>
      </c>
      <c r="Z21" s="38">
        <f t="shared" si="3"/>
        <v>1</v>
      </c>
    </row>
    <row r="22" spans="3:26" ht="23.25">
      <c r="V22" s="39" t="s">
        <v>36</v>
      </c>
      <c r="W22" s="37">
        <f>SUM(W14:W21)</f>
        <v>54</v>
      </c>
    </row>
    <row r="34" spans="2:9" ht="18">
      <c r="C34" s="12" t="s">
        <v>0</v>
      </c>
    </row>
    <row r="35" spans="2:9" ht="15.75">
      <c r="B35" s="29">
        <v>1</v>
      </c>
      <c r="C35" s="30" t="s">
        <v>1</v>
      </c>
      <c r="D35" s="27"/>
      <c r="E35" s="27"/>
      <c r="F35" s="28"/>
    </row>
    <row r="36" spans="2:9" ht="15.75">
      <c r="B36" s="29">
        <v>2</v>
      </c>
      <c r="C36" s="30" t="s">
        <v>20</v>
      </c>
      <c r="D36" s="27"/>
      <c r="E36" s="27"/>
      <c r="F36" s="28"/>
      <c r="H36">
        <f>AVERAGE(Datos)</f>
        <v>7.6111111111111107</v>
      </c>
    </row>
    <row r="37" spans="2:9" ht="15.75">
      <c r="B37" s="29">
        <v>3</v>
      </c>
      <c r="C37" s="30" t="s">
        <v>19</v>
      </c>
      <c r="D37" s="27"/>
      <c r="E37" s="27"/>
      <c r="F37" s="28"/>
      <c r="H37" t="s">
        <v>37</v>
      </c>
    </row>
    <row r="38" spans="2:9" ht="15.75">
      <c r="B38" s="29">
        <v>4</v>
      </c>
      <c r="C38" s="30" t="s">
        <v>21</v>
      </c>
      <c r="D38" s="27"/>
      <c r="E38" s="27"/>
      <c r="F38" s="28"/>
      <c r="I38">
        <f>MEDIAN(Datos)</f>
        <v>8</v>
      </c>
    </row>
    <row r="39" spans="2:9" ht="15.75">
      <c r="B39" s="29">
        <v>5</v>
      </c>
      <c r="C39" s="30" t="s">
        <v>22</v>
      </c>
      <c r="D39" s="27"/>
      <c r="E39" s="27"/>
      <c r="F39" s="28"/>
      <c r="I39" t="s">
        <v>38</v>
      </c>
    </row>
    <row r="40" spans="2:9" ht="15.75">
      <c r="B40" s="29">
        <v>6</v>
      </c>
      <c r="C40" s="30" t="s">
        <v>23</v>
      </c>
      <c r="D40" s="27"/>
      <c r="E40" s="27"/>
      <c r="F40" s="28"/>
      <c r="H40">
        <f>MODE(Datos)</f>
        <v>9</v>
      </c>
      <c r="I40" t="s">
        <v>39</v>
      </c>
    </row>
    <row r="41" spans="2:9" ht="15.75">
      <c r="B41" s="29">
        <v>7</v>
      </c>
      <c r="C41" s="30" t="s">
        <v>24</v>
      </c>
      <c r="D41" s="27"/>
      <c r="E41" s="27"/>
      <c r="F41" s="28"/>
      <c r="H41" t="s">
        <v>41</v>
      </c>
    </row>
    <row r="42" spans="2:9" ht="15.75">
      <c r="B42" s="29">
        <v>8</v>
      </c>
      <c r="C42" s="30" t="s">
        <v>40</v>
      </c>
      <c r="D42" s="28"/>
      <c r="E42" s="28"/>
      <c r="F42" s="2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:P34"/>
  <sheetViews>
    <sheetView tabSelected="1" topLeftCell="C1" workbookViewId="0">
      <selection activeCell="N20" sqref="N20"/>
    </sheetView>
  </sheetViews>
  <sheetFormatPr baseColWidth="10" defaultRowHeight="15"/>
  <sheetData>
    <row r="4" spans="3:9" ht="15.75">
      <c r="C4" s="13" t="s">
        <v>16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1" t="s">
        <v>2</v>
      </c>
      <c r="D7" s="32" t="s">
        <v>3</v>
      </c>
      <c r="E7" s="32" t="s">
        <v>4</v>
      </c>
      <c r="F7" s="33" t="s">
        <v>5</v>
      </c>
      <c r="G7" s="32" t="s">
        <v>6</v>
      </c>
      <c r="H7" s="32" t="s">
        <v>17</v>
      </c>
    </row>
    <row r="8" spans="3:9" ht="18.75" thickBot="1">
      <c r="C8" s="14">
        <v>0</v>
      </c>
      <c r="D8" s="14">
        <v>30</v>
      </c>
      <c r="E8" s="15">
        <f>D8</f>
        <v>30</v>
      </c>
      <c r="F8" s="40">
        <f>D8/$D$14</f>
        <v>0.375</v>
      </c>
      <c r="G8" s="41">
        <f>E8/$E$13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0">
        <f t="shared" ref="F9:F13" si="0">D9/$D$14</f>
        <v>0.3125</v>
      </c>
      <c r="G9" s="41">
        <f t="shared" ref="G9:G13" si="1">E9/$E$13</f>
        <v>0.6875</v>
      </c>
      <c r="H9" s="16">
        <f t="shared" ref="H9:H12" si="2">C9*D9</f>
        <v>25</v>
      </c>
    </row>
    <row r="10" spans="3:9" ht="18.75" thickBot="1">
      <c r="C10" s="17">
        <v>2</v>
      </c>
      <c r="D10" s="17">
        <v>20</v>
      </c>
      <c r="E10" s="18">
        <f t="shared" ref="E10:E13" si="3">E9+D10</f>
        <v>75</v>
      </c>
      <c r="F10" s="40">
        <f t="shared" si="0"/>
        <v>0.25</v>
      </c>
      <c r="G10" s="41">
        <f t="shared" si="1"/>
        <v>0.9375</v>
      </c>
      <c r="H10" s="16">
        <f t="shared" si="2"/>
        <v>40</v>
      </c>
    </row>
    <row r="11" spans="3:9" ht="18.75" thickBot="1">
      <c r="C11" s="17">
        <v>3</v>
      </c>
      <c r="D11" s="17">
        <v>4</v>
      </c>
      <c r="E11" s="18">
        <f t="shared" si="3"/>
        <v>79</v>
      </c>
      <c r="F11" s="40">
        <f t="shared" si="0"/>
        <v>0.05</v>
      </c>
      <c r="G11" s="41">
        <f t="shared" si="1"/>
        <v>0.98750000000000004</v>
      </c>
      <c r="H11" s="16">
        <f t="shared" si="2"/>
        <v>12</v>
      </c>
    </row>
    <row r="12" spans="3:9" ht="18.75" thickBot="1">
      <c r="C12" s="19">
        <v>4</v>
      </c>
      <c r="D12" s="19">
        <v>1</v>
      </c>
      <c r="E12" s="18">
        <f t="shared" si="3"/>
        <v>80</v>
      </c>
      <c r="F12" s="40">
        <f t="shared" si="0"/>
        <v>1.2500000000000001E-2</v>
      </c>
      <c r="G12" s="41">
        <f t="shared" si="1"/>
        <v>1</v>
      </c>
      <c r="H12" s="16">
        <f t="shared" si="2"/>
        <v>4</v>
      </c>
    </row>
    <row r="13" spans="3:9" ht="18.75" thickBot="1">
      <c r="C13" s="20">
        <v>5</v>
      </c>
      <c r="D13" s="20">
        <v>0</v>
      </c>
      <c r="E13" s="43">
        <f t="shared" si="3"/>
        <v>80</v>
      </c>
      <c r="F13" s="40">
        <f t="shared" si="0"/>
        <v>0</v>
      </c>
      <c r="G13" s="41">
        <f t="shared" si="1"/>
        <v>1</v>
      </c>
      <c r="H13" s="16">
        <f>C13*D13</f>
        <v>0</v>
      </c>
      <c r="I13" s="2"/>
    </row>
    <row r="14" spans="3:9" ht="18.75" thickBot="1">
      <c r="C14" s="21" t="s">
        <v>18</v>
      </c>
      <c r="D14" s="42">
        <f>SUM(D8:D13)</f>
        <v>80</v>
      </c>
      <c r="E14" s="22"/>
      <c r="F14" s="22"/>
      <c r="G14" s="22"/>
      <c r="H14" s="44">
        <f>SUM(H8:H13)</f>
        <v>81</v>
      </c>
      <c r="I14" s="2"/>
    </row>
    <row r="15" spans="3:9" ht="18">
      <c r="C15" s="21"/>
      <c r="D15" s="21"/>
      <c r="E15" s="22"/>
      <c r="F15" s="22"/>
      <c r="G15" s="22"/>
      <c r="I15" s="2"/>
    </row>
    <row r="16" spans="3:9">
      <c r="D16" s="23"/>
    </row>
    <row r="17" spans="1:16" ht="18">
      <c r="C17" s="12" t="s">
        <v>0</v>
      </c>
    </row>
    <row r="18" spans="1:16" ht="18">
      <c r="B18" s="24">
        <v>1</v>
      </c>
      <c r="C18" s="25" t="s">
        <v>7</v>
      </c>
      <c r="D18" s="2"/>
      <c r="E18" s="2"/>
      <c r="F18" s="2"/>
      <c r="G18" s="2"/>
      <c r="H18" s="26"/>
    </row>
    <row r="19" spans="1:16" ht="18">
      <c r="B19" s="24"/>
      <c r="C19" s="25"/>
      <c r="D19" s="2"/>
      <c r="E19" s="2"/>
      <c r="F19" s="2"/>
      <c r="G19" s="2"/>
      <c r="H19" s="26"/>
    </row>
    <row r="20" spans="1:16" ht="21">
      <c r="B20" s="24">
        <v>2</v>
      </c>
      <c r="C20" s="24" t="s">
        <v>8</v>
      </c>
      <c r="E20" t="s">
        <v>42</v>
      </c>
    </row>
    <row r="21" spans="1:16" ht="18">
      <c r="B21" s="24">
        <v>3</v>
      </c>
      <c r="C21" s="24" t="s">
        <v>9</v>
      </c>
      <c r="E21" t="s">
        <v>43</v>
      </c>
    </row>
    <row r="22" spans="1:16" ht="21">
      <c r="B22" s="24">
        <v>4</v>
      </c>
      <c r="C22" s="24" t="s">
        <v>10</v>
      </c>
      <c r="E22" t="s">
        <v>45</v>
      </c>
    </row>
    <row r="23" spans="1:16" ht="21">
      <c r="B23" s="24">
        <v>5</v>
      </c>
      <c r="C23" s="24" t="s">
        <v>11</v>
      </c>
      <c r="E23" t="s">
        <v>44</v>
      </c>
    </row>
    <row r="24" spans="1:16" ht="18">
      <c r="B24" s="24"/>
      <c r="C24" s="24"/>
    </row>
    <row r="25" spans="1:16" ht="18">
      <c r="B25" s="24">
        <v>6</v>
      </c>
      <c r="C25" s="24" t="s">
        <v>12</v>
      </c>
      <c r="H25" s="47">
        <f>H14/D14</f>
        <v>1.0125</v>
      </c>
    </row>
    <row r="26" spans="1:16" ht="18">
      <c r="A26" s="45" t="s">
        <v>46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</row>
    <row r="27" spans="1:16" ht="18">
      <c r="B27" s="24"/>
      <c r="C27" s="24"/>
    </row>
    <row r="28" spans="1:16" ht="18">
      <c r="B28" s="24">
        <v>7</v>
      </c>
      <c r="C28" s="24" t="s">
        <v>13</v>
      </c>
      <c r="I28" s="26">
        <v>1</v>
      </c>
    </row>
    <row r="29" spans="1:16" ht="18" customHeight="1">
      <c r="A29" s="46" t="s">
        <v>47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</row>
    <row r="30" spans="1:16" ht="18">
      <c r="B30" s="24"/>
      <c r="C30" s="24"/>
    </row>
    <row r="31" spans="1:16" ht="18">
      <c r="B31" s="24">
        <v>8</v>
      </c>
      <c r="C31" s="24" t="s">
        <v>14</v>
      </c>
      <c r="H31" s="26">
        <v>0</v>
      </c>
    </row>
    <row r="32" spans="1:16" ht="18" customHeight="1">
      <c r="A32" s="46" t="s">
        <v>48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</row>
    <row r="33" spans="2:3" ht="18">
      <c r="B33" s="24"/>
      <c r="C33" s="24"/>
    </row>
    <row r="34" spans="2:3" ht="18">
      <c r="B34" s="24">
        <v>9</v>
      </c>
      <c r="C34" s="24" t="s">
        <v>15</v>
      </c>
    </row>
  </sheetData>
  <mergeCells count="3">
    <mergeCell ref="A26:P26"/>
    <mergeCell ref="A29:P29"/>
    <mergeCell ref="A32:P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2022-05-12T13:32:36Z</dcterms:modified>
</cp:coreProperties>
</file>