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20730" windowHeight="11760" activeTab="1"/>
  </bookViews>
  <sheets>
    <sheet name="ACTIVIDAD 1" sheetId="1" r:id="rId1"/>
    <sheet name="ACTIVIDAD 2" sheetId="2" r:id="rId2"/>
  </sheets>
  <definedNames>
    <definedName name="tabla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9" i="2"/>
  <c r="O17" i="1"/>
  <c r="O16"/>
  <c r="O15"/>
  <c r="F9" i="2"/>
  <c r="F10"/>
  <c r="F11" s="1"/>
  <c r="F8"/>
  <c r="F7"/>
  <c r="E8"/>
  <c r="E9"/>
  <c r="E10"/>
  <c r="E11"/>
  <c r="E7"/>
  <c r="D9"/>
  <c r="D10"/>
  <c r="D11" s="1"/>
  <c r="D8"/>
  <c r="D7"/>
  <c r="I20" i="1"/>
  <c r="I19"/>
  <c r="I18"/>
  <c r="I17"/>
  <c r="I16"/>
  <c r="I15"/>
  <c r="C12" i="2"/>
  <c r="K16" i="1" l="1"/>
  <c r="K20"/>
  <c r="J15"/>
  <c r="J16"/>
  <c r="J17" s="1"/>
  <c r="J18" s="1"/>
  <c r="J19" s="1"/>
  <c r="J20" s="1"/>
  <c r="I21"/>
  <c r="K17" s="1"/>
  <c r="K19" l="1"/>
  <c r="K18"/>
  <c r="K15"/>
  <c r="L15" s="1"/>
  <c r="L16" s="1"/>
  <c r="L17" s="1"/>
  <c r="L18" l="1"/>
  <c r="L19" s="1"/>
  <c r="L20" s="1"/>
</calcChain>
</file>

<file path=xl/sharedStrings.xml><?xml version="1.0" encoding="utf-8"?>
<sst xmlns="http://schemas.openxmlformats.org/spreadsheetml/2006/main" count="63" uniqueCount="52">
  <si>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</si>
  <si>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</si>
  <si>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</si>
  <si>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</si>
  <si>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</si>
  <si>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</si>
  <si>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</si>
  <si>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</si>
  <si>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</si>
  <si>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</si>
  <si>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</si>
  <si>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</si>
  <si>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</si>
  <si>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</si>
  <si>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</si>
  <si>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</si>
  <si>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</si>
  <si>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</si>
  <si>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</si>
  <si>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</si>
  <si>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</si>
  <si>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</si>
  <si>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</si>
  <si>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</si>
  <si>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</si>
  <si>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</si>
  <si>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</si>
  <si>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</si>
  <si>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</si>
  <si>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Variable</t>
  </si>
  <si>
    <t>Frecuencia relativa</t>
  </si>
  <si>
    <t>Frecuencia absoluta</t>
  </si>
  <si>
    <t>Frecuencia absoluta acumulada</t>
  </si>
  <si>
    <t>Frecuencia relativa acumulada</t>
  </si>
  <si>
    <t>n=</t>
  </si>
  <si>
    <t>Mediana</t>
  </si>
  <si>
    <t>Moda</t>
  </si>
  <si>
    <t>Media</t>
  </si>
  <si>
    <t>6 empleados fabricaron 5 piezas.</t>
  </si>
  <si>
    <t>28 empleados fabricaron entre 4 y 6 piezas.</t>
  </si>
  <si>
    <t>13% del total de empleados fabricaron fabricaron 5 piezas.</t>
  </si>
  <si>
    <t>58% del total de empleados fabricaron entre 4 y 6 piezas.</t>
  </si>
  <si>
    <t>La mayoría de empleados fabricaron 4 piezas.</t>
  </si>
  <si>
    <t>El promedio de producción es de 6 piezas</t>
  </si>
  <si>
    <t>La mitad de los trabajadores fabrica a lo más 6 piezas</t>
  </si>
  <si>
    <t>5 familias tienen 3 hijos</t>
  </si>
  <si>
    <t>42 familias tienen a lo más 2 hijos</t>
  </si>
  <si>
    <t>28% de las familias tienen un hijo</t>
  </si>
  <si>
    <t>84% de las familias tienen a lo más 2 hijos</t>
  </si>
  <si>
    <t>La mayoría de las familias tienen 2 hijos</t>
  </si>
  <si>
    <t>La mitad de las familias tienen a lo más 2 hijos</t>
  </si>
  <si>
    <t>Las familias tienen en promedio, aproximadamente 2 hijos</t>
  </si>
</sst>
</file>

<file path=xl/styles.xml><?xml version="1.0" encoding="utf-8"?>
<styleSheet xmlns="http://schemas.openxmlformats.org/spreadsheetml/2006/main"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4" borderId="1" xfId="0" applyFill="1" applyBorder="1"/>
    <xf numFmtId="9" fontId="0" fillId="0" borderId="1" xfId="1" applyFont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9" fontId="10" fillId="3" borderId="3" xfId="1" applyFont="1" applyFill="1" applyBorder="1" applyAlignment="1">
      <alignment horizontal="center" vertical="center" wrapText="1" readingOrder="1"/>
    </xf>
    <xf numFmtId="9" fontId="10" fillId="3" borderId="4" xfId="1" applyFont="1" applyFill="1" applyBorder="1" applyAlignment="1">
      <alignment horizontal="center" vertical="center" wrapText="1" readingOrder="1"/>
    </xf>
    <xf numFmtId="9" fontId="10" fillId="3" borderId="6" xfId="1" applyFont="1" applyFill="1" applyBorder="1" applyAlignment="1">
      <alignment horizontal="center" vertical="center" wrapText="1" readingOrder="1"/>
    </xf>
    <xf numFmtId="2" fontId="0" fillId="0" borderId="1" xfId="0" applyNumberFormat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6:T31"/>
  <sheetViews>
    <sheetView topLeftCell="C10" zoomScale="76" zoomScaleNormal="76" workbookViewId="0">
      <selection activeCell="L29" sqref="L29"/>
    </sheetView>
  </sheetViews>
  <sheetFormatPr baseColWidth="10" defaultRowHeight="15.75"/>
  <cols>
    <col min="11" max="11" width="12.375" customWidth="1"/>
    <col min="15" max="15" width="11.5" bestFit="1" customWidth="1"/>
  </cols>
  <sheetData>
    <row r="6" spans="2:20" ht="18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2" spans="2:20" ht="18" customHeight="1"/>
    <row r="13" spans="2:20" ht="62.25" customHeight="1">
      <c r="H13" s="29" t="s">
        <v>29</v>
      </c>
      <c r="I13" s="29" t="s">
        <v>31</v>
      </c>
      <c r="J13" s="29" t="s">
        <v>32</v>
      </c>
      <c r="K13" s="29" t="s">
        <v>30</v>
      </c>
      <c r="L13" s="29" t="s">
        <v>33</v>
      </c>
    </row>
    <row r="14" spans="2:20" ht="18">
      <c r="C14" s="3" t="s">
        <v>1</v>
      </c>
      <c r="H14" s="28" t="s">
        <v>24</v>
      </c>
      <c r="I14" s="28" t="s">
        <v>25</v>
      </c>
      <c r="J14" s="28" t="s">
        <v>26</v>
      </c>
      <c r="K14" s="28" t="s">
        <v>27</v>
      </c>
      <c r="L14" s="28" t="s">
        <v>28</v>
      </c>
      <c r="N14" s="30"/>
    </row>
    <row r="15" spans="2:20" ht="18.75">
      <c r="B15" s="4">
        <v>1</v>
      </c>
      <c r="C15" s="6" t="s">
        <v>2</v>
      </c>
      <c r="D15" s="6"/>
      <c r="E15" s="6"/>
      <c r="F15" s="7"/>
      <c r="H15" s="26">
        <v>4</v>
      </c>
      <c r="I15" s="26">
        <f>COUNTIF(tabla,"4")</f>
        <v>12</v>
      </c>
      <c r="J15" s="26">
        <f>I15</f>
        <v>12</v>
      </c>
      <c r="K15" s="32">
        <f>I15/$I$21</f>
        <v>0.25</v>
      </c>
      <c r="L15" s="32">
        <f>K15</f>
        <v>0.25</v>
      </c>
      <c r="N15" s="31" t="s">
        <v>35</v>
      </c>
      <c r="O15" s="25">
        <f>MEDIAN(tabla)</f>
        <v>6</v>
      </c>
    </row>
    <row r="16" spans="2:20" ht="21">
      <c r="B16" s="4">
        <v>2</v>
      </c>
      <c r="C16" s="5" t="s">
        <v>6</v>
      </c>
      <c r="D16" s="6"/>
      <c r="E16" s="6"/>
      <c r="F16" s="7"/>
      <c r="H16" s="26">
        <v>5</v>
      </c>
      <c r="I16" s="26">
        <f>COUNTIF(tabla,"5")</f>
        <v>6</v>
      </c>
      <c r="J16" s="26">
        <f>SUM(J15+I16)</f>
        <v>18</v>
      </c>
      <c r="K16" s="32">
        <f t="shared" ref="K16:K20" si="0">I16/$I$21</f>
        <v>0.125</v>
      </c>
      <c r="L16" s="32">
        <f>L15+K16</f>
        <v>0.375</v>
      </c>
      <c r="N16" s="31" t="s">
        <v>36</v>
      </c>
      <c r="O16" s="25">
        <f>MODE(tabla)</f>
        <v>4</v>
      </c>
    </row>
    <row r="17" spans="2:15" ht="18.75">
      <c r="B17" s="4">
        <v>3</v>
      </c>
      <c r="C17" s="5" t="s">
        <v>7</v>
      </c>
      <c r="D17" s="6"/>
      <c r="E17" s="6"/>
      <c r="F17" s="7"/>
      <c r="H17" s="26">
        <v>6</v>
      </c>
      <c r="I17" s="26">
        <f>COUNTIF(tabla,"6")</f>
        <v>10</v>
      </c>
      <c r="J17" s="26">
        <f t="shared" ref="J17:J20" si="1">SUM(J16+I17)</f>
        <v>28</v>
      </c>
      <c r="K17" s="32">
        <f t="shared" si="0"/>
        <v>0.20833333333333334</v>
      </c>
      <c r="L17" s="32">
        <f t="shared" ref="L17:L20" si="2">L16+K17</f>
        <v>0.58333333333333337</v>
      </c>
      <c r="N17" s="31" t="s">
        <v>37</v>
      </c>
      <c r="O17" s="37">
        <f>AVERAGE(tabla)</f>
        <v>6.208333333333333</v>
      </c>
    </row>
    <row r="18" spans="2:15" ht="21">
      <c r="B18" s="4">
        <v>4</v>
      </c>
      <c r="C18" s="5" t="s">
        <v>8</v>
      </c>
      <c r="D18" s="6"/>
      <c r="E18" s="6"/>
      <c r="F18" s="7"/>
      <c r="H18" s="26">
        <v>7</v>
      </c>
      <c r="I18" s="26">
        <f>COUNTIF(tabla,"7")</f>
        <v>8</v>
      </c>
      <c r="J18" s="26">
        <f t="shared" si="1"/>
        <v>36</v>
      </c>
      <c r="K18" s="32">
        <f t="shared" si="0"/>
        <v>0.16666666666666666</v>
      </c>
      <c r="L18" s="32">
        <f t="shared" si="2"/>
        <v>0.75</v>
      </c>
    </row>
    <row r="19" spans="2:15" ht="21">
      <c r="B19" s="4">
        <v>5</v>
      </c>
      <c r="C19" s="5" t="s">
        <v>9</v>
      </c>
      <c r="D19" s="6"/>
      <c r="E19" s="6"/>
      <c r="F19" s="7"/>
      <c r="H19" s="27">
        <v>8</v>
      </c>
      <c r="I19" s="26">
        <f>COUNTIF(tabla,"8")</f>
        <v>4</v>
      </c>
      <c r="J19" s="26">
        <f t="shared" si="1"/>
        <v>40</v>
      </c>
      <c r="K19" s="32">
        <f t="shared" si="0"/>
        <v>8.3333333333333329E-2</v>
      </c>
      <c r="L19" s="32">
        <f t="shared" si="2"/>
        <v>0.83333333333333337</v>
      </c>
    </row>
    <row r="20" spans="2:15" ht="18.75">
      <c r="B20" s="4">
        <v>6</v>
      </c>
      <c r="C20" s="6" t="s">
        <v>4</v>
      </c>
      <c r="D20" s="6"/>
      <c r="E20" s="6"/>
      <c r="F20" s="7"/>
      <c r="H20" s="27">
        <v>9</v>
      </c>
      <c r="I20" s="26">
        <f>COUNTIF(tabla,"9")</f>
        <v>8</v>
      </c>
      <c r="J20" s="26">
        <f t="shared" si="1"/>
        <v>48</v>
      </c>
      <c r="K20" s="32">
        <f t="shared" si="0"/>
        <v>0.16666666666666666</v>
      </c>
      <c r="L20" s="32">
        <f t="shared" si="2"/>
        <v>1</v>
      </c>
    </row>
    <row r="21" spans="2:15" ht="18.75">
      <c r="B21" s="4">
        <v>7</v>
      </c>
      <c r="C21" s="6" t="s">
        <v>5</v>
      </c>
      <c r="D21" s="6"/>
      <c r="E21" s="6"/>
      <c r="F21" s="7"/>
      <c r="H21" s="33" t="s">
        <v>34</v>
      </c>
      <c r="I21" s="33">
        <f>SUM(I15:I20)</f>
        <v>48</v>
      </c>
      <c r="J21" s="19"/>
      <c r="K21" s="19"/>
      <c r="L21" s="19"/>
    </row>
    <row r="22" spans="2:15" ht="18.75">
      <c r="B22" s="4">
        <v>8</v>
      </c>
      <c r="C22" s="5" t="s">
        <v>3</v>
      </c>
      <c r="D22" s="7"/>
      <c r="E22" s="7"/>
      <c r="F22" s="7"/>
    </row>
    <row r="23" spans="2:15" ht="18.75">
      <c r="C23" s="7"/>
      <c r="D23" s="7"/>
      <c r="E23" s="7"/>
      <c r="F23" s="7"/>
    </row>
    <row r="25" spans="2:15" ht="21">
      <c r="H25" s="5" t="s">
        <v>6</v>
      </c>
      <c r="J25" t="s">
        <v>38</v>
      </c>
    </row>
    <row r="26" spans="2:15" ht="18">
      <c r="H26" s="5" t="s">
        <v>7</v>
      </c>
      <c r="J26" t="s">
        <v>39</v>
      </c>
    </row>
    <row r="27" spans="2:15" ht="21">
      <c r="H27" s="5" t="s">
        <v>8</v>
      </c>
      <c r="J27" t="s">
        <v>40</v>
      </c>
    </row>
    <row r="28" spans="2:15" ht="21">
      <c r="H28" s="5" t="s">
        <v>9</v>
      </c>
      <c r="J28" t="s">
        <v>41</v>
      </c>
    </row>
    <row r="29" spans="2:15" ht="18">
      <c r="H29" s="6" t="s">
        <v>4</v>
      </c>
      <c r="L29" t="s">
        <v>44</v>
      </c>
    </row>
    <row r="30" spans="2:15" ht="18">
      <c r="H30" s="6" t="s">
        <v>5</v>
      </c>
      <c r="L30" t="s">
        <v>42</v>
      </c>
    </row>
    <row r="31" spans="2:15" ht="18">
      <c r="H31" s="5" t="s">
        <v>3</v>
      </c>
      <c r="L31" t="s">
        <v>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zoomScale="140" workbookViewId="0">
      <selection activeCell="E21" sqref="E21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</row>
    <row r="7" spans="1:9" ht="18.75" thickBot="1">
      <c r="B7" s="11">
        <v>0</v>
      </c>
      <c r="C7" s="11">
        <v>8</v>
      </c>
      <c r="D7" s="12">
        <f>C7</f>
        <v>8</v>
      </c>
      <c r="E7" s="34">
        <f>C7/$C$12</f>
        <v>0.16</v>
      </c>
      <c r="F7" s="35">
        <f>E7</f>
        <v>0.16</v>
      </c>
      <c r="H7" s="31" t="s">
        <v>35</v>
      </c>
      <c r="I7" s="25">
        <v>2</v>
      </c>
    </row>
    <row r="8" spans="1:9" ht="18.75" thickBot="1">
      <c r="B8" s="13">
        <v>1</v>
      </c>
      <c r="C8" s="13">
        <v>14</v>
      </c>
      <c r="D8" s="14">
        <f>D7+C8</f>
        <v>22</v>
      </c>
      <c r="E8" s="34">
        <f t="shared" ref="E8:E11" si="0">C8/$C$12</f>
        <v>0.28000000000000003</v>
      </c>
      <c r="F8" s="36">
        <f>F7+E8</f>
        <v>0.44000000000000006</v>
      </c>
      <c r="H8" s="31" t="s">
        <v>36</v>
      </c>
      <c r="I8" s="25">
        <v>2</v>
      </c>
    </row>
    <row r="9" spans="1:9" ht="18.75" thickBot="1">
      <c r="B9" s="13">
        <v>2</v>
      </c>
      <c r="C9" s="13">
        <v>20</v>
      </c>
      <c r="D9" s="14">
        <f t="shared" ref="D9:D11" si="1">D8+C9</f>
        <v>42</v>
      </c>
      <c r="E9" s="34">
        <f t="shared" si="0"/>
        <v>0.4</v>
      </c>
      <c r="F9" s="36">
        <f t="shared" ref="F9:F11" si="2">F8+E9</f>
        <v>0.84000000000000008</v>
      </c>
      <c r="H9" s="31" t="s">
        <v>37</v>
      </c>
      <c r="I9" s="25">
        <f>(B7*C7+B8*C8+B9*C9+B10*C10+B11*C11)/C12</f>
        <v>1.62</v>
      </c>
    </row>
    <row r="10" spans="1:9" ht="18.75" thickBot="1">
      <c r="B10" s="13">
        <v>3</v>
      </c>
      <c r="C10" s="13">
        <v>5</v>
      </c>
      <c r="D10" s="14">
        <f t="shared" si="1"/>
        <v>47</v>
      </c>
      <c r="E10" s="34">
        <f t="shared" si="0"/>
        <v>0.1</v>
      </c>
      <c r="F10" s="36">
        <f t="shared" si="2"/>
        <v>0.94000000000000006</v>
      </c>
    </row>
    <row r="11" spans="1:9" ht="18.75" thickBot="1">
      <c r="B11" s="15">
        <v>4</v>
      </c>
      <c r="C11" s="15">
        <v>3</v>
      </c>
      <c r="D11" s="14">
        <f t="shared" si="1"/>
        <v>50</v>
      </c>
      <c r="E11" s="34">
        <f t="shared" si="0"/>
        <v>0.06</v>
      </c>
      <c r="F11" s="36">
        <f t="shared" si="2"/>
        <v>1</v>
      </c>
      <c r="H11" s="1"/>
    </row>
    <row r="12" spans="1:9" ht="18.75" thickBot="1">
      <c r="B12" s="16"/>
      <c r="C12" s="17">
        <f>SUM(C7:C11)</f>
        <v>50</v>
      </c>
      <c r="D12" s="18"/>
      <c r="E12" s="18"/>
      <c r="F12" s="18"/>
      <c r="H12" s="1"/>
    </row>
    <row r="13" spans="1:9" ht="18">
      <c r="B13" s="16"/>
      <c r="C13" s="16"/>
      <c r="D13" s="18"/>
      <c r="E13" s="18"/>
      <c r="F13" s="18"/>
      <c r="H13" s="1"/>
    </row>
    <row r="14" spans="1:9">
      <c r="C14" s="19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9" ht="21">
      <c r="A17" s="21">
        <v>2</v>
      </c>
      <c r="B17" s="6" t="s">
        <v>15</v>
      </c>
      <c r="C17" s="7"/>
      <c r="D17" s="7" t="s">
        <v>45</v>
      </c>
      <c r="E17" s="7"/>
      <c r="F17" s="7"/>
      <c r="G17" s="7"/>
      <c r="H17" s="7"/>
      <c r="I17" s="7"/>
    </row>
    <row r="18" spans="1:9" ht="18.75">
      <c r="A18" s="21">
        <v>3</v>
      </c>
      <c r="B18" s="6" t="s">
        <v>16</v>
      </c>
      <c r="C18" s="7"/>
      <c r="D18" s="7" t="s">
        <v>46</v>
      </c>
      <c r="E18" s="7"/>
      <c r="F18" s="7"/>
      <c r="G18" s="7"/>
      <c r="H18" s="7"/>
      <c r="I18" s="7"/>
    </row>
    <row r="19" spans="1:9" ht="21">
      <c r="A19" s="21">
        <v>4</v>
      </c>
      <c r="B19" s="6" t="s">
        <v>17</v>
      </c>
      <c r="C19" s="7"/>
      <c r="D19" s="7" t="s">
        <v>47</v>
      </c>
      <c r="E19" s="7"/>
      <c r="F19" s="7"/>
      <c r="G19" s="7"/>
      <c r="H19" s="7"/>
      <c r="I19" s="7"/>
    </row>
    <row r="20" spans="1:9" ht="21">
      <c r="A20" s="21">
        <v>5</v>
      </c>
      <c r="B20" s="6" t="s">
        <v>18</v>
      </c>
      <c r="C20" s="7"/>
      <c r="D20" s="7" t="s">
        <v>48</v>
      </c>
      <c r="E20" s="7"/>
      <c r="F20" s="7"/>
      <c r="G20" s="7"/>
      <c r="H20" s="7"/>
      <c r="I20" s="7"/>
    </row>
    <row r="21" spans="1:9" ht="18.75">
      <c r="A21" s="21">
        <v>6</v>
      </c>
      <c r="B21" s="6" t="s">
        <v>19</v>
      </c>
      <c r="E21" t="s">
        <v>51</v>
      </c>
    </row>
    <row r="22" spans="1:9" ht="18.75">
      <c r="A22" s="21">
        <v>7</v>
      </c>
      <c r="B22" s="6" t="s">
        <v>20</v>
      </c>
      <c r="E22" t="s">
        <v>49</v>
      </c>
    </row>
    <row r="23" spans="1:9" ht="18.75">
      <c r="A23" s="21">
        <v>8</v>
      </c>
      <c r="B23" s="6" t="s">
        <v>21</v>
      </c>
      <c r="E23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2022-05-02T16:25:00Z</dcterms:modified>
</cp:coreProperties>
</file>