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/>
  <c r="G12" s="1"/>
  <c r="G13" s="1"/>
  <c r="G9"/>
  <c r="G8"/>
  <c r="F13"/>
  <c r="F12"/>
  <c r="F11"/>
  <c r="F10"/>
  <c r="F9"/>
  <c r="F8"/>
  <c r="D14"/>
  <c r="E10"/>
  <c r="E11" s="1"/>
  <c r="E12" s="1"/>
  <c r="E13" s="1"/>
  <c r="E9"/>
  <c r="E8"/>
  <c r="C28" i="1"/>
  <c r="C27"/>
  <c r="C26"/>
  <c r="W28"/>
  <c r="Y28" s="1"/>
  <c r="W27"/>
  <c r="Y27" s="1"/>
  <c r="W26"/>
  <c r="Y26" s="1"/>
  <c r="W25"/>
  <c r="Y25" s="1"/>
  <c r="W24"/>
  <c r="Y24" s="1"/>
  <c r="W23"/>
  <c r="Y23" s="1"/>
  <c r="W22"/>
  <c r="Y22" s="1"/>
  <c r="W21"/>
  <c r="X22" s="1"/>
  <c r="X23" s="1"/>
  <c r="X24" s="1"/>
  <c r="X25" s="1"/>
  <c r="X26" s="1"/>
  <c r="X27" s="1"/>
  <c r="X28" s="1"/>
  <c r="X21" l="1"/>
  <c r="Y21" s="1"/>
  <c r="Z21" s="1"/>
  <c r="Z22" s="1"/>
  <c r="Z23" s="1"/>
  <c r="Z24" s="1"/>
  <c r="Z25" s="1"/>
  <c r="Z26" s="1"/>
  <c r="Z27" s="1"/>
  <c r="Z28" s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<sst xmlns="http://schemas.openxmlformats.org/spreadsheetml/2006/main" count="47" uniqueCount="46">
  <si>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</si>
  <si>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</si>
  <si>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</si>
  <si>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</si>
  <si>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</si>
  <si>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</si>
  <si>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</si>
  <si>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</si>
  <si>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</si>
  <si>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</si>
  <si>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</si>
  <si>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</si>
  <si>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</si>
  <si>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</si>
  <si>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</si>
  <si>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</si>
  <si>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</si>
  <si>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</si>
  <si>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</si>
  <si>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</si>
  <si>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</si>
  <si>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</si>
  <si>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</si>
  <si>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</si>
  <si>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</si>
  <si>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</si>
  <si>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</si>
  <si>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</si>
  <si>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</si>
  <si>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hr%</t>
  </si>
  <si>
    <t>Hr%</t>
  </si>
  <si>
    <t>xi</t>
  </si>
  <si>
    <t>n=</t>
  </si>
  <si>
    <t>En promedio la nota del curso en la primera prueba fue un 8</t>
  </si>
  <si>
    <t>MEDIA</t>
  </si>
  <si>
    <t>MEDIANA</t>
  </si>
  <si>
    <t>MODA</t>
  </si>
  <si>
    <t xml:space="preserve">La mitad del curso se sacó A LO MÁS (O A LO MENOS) un 8 en la primera prueba </t>
  </si>
  <si>
    <t>La MAYORÍA  del curso se sacó un 8 en la primera prueba</t>
  </si>
  <si>
    <t>Cuatro familias tienen 3 hijos</t>
  </si>
  <si>
    <t>El 31% de las familias tiene 1 hijo</t>
  </si>
  <si>
    <t>75 familias tienen A LO MÁS 2 hijos</t>
  </si>
  <si>
    <t>El 94% de las familias tienen A LO MÁS 2 hijos</t>
  </si>
  <si>
    <t>El PROMEDIO de la cantidad de hijos que tienen las familias encuestadas es 1</t>
  </si>
  <si>
    <t>La mitad de las familias tienen A LO MÁS (O A LO MENOS) 1 hijo</t>
  </si>
  <si>
    <t>La MAYORÍA de las familias encuestadas tienen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</si>
</sst>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8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/>
    <xf numFmtId="1" fontId="0" fillId="0" borderId="5" xfId="0" applyNumberFormat="1" applyBorder="1"/>
    <xf numFmtId="0" fontId="0" fillId="0" borderId="0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3" xfId="1" applyFont="1" applyFill="1" applyBorder="1" applyAlignment="1">
      <alignment horizontal="center" vertical="center" wrapText="1" readingOrder="1"/>
    </xf>
    <xf numFmtId="9" fontId="8" fillId="2" borderId="15" xfId="1" applyFont="1" applyFill="1" applyBorder="1" applyAlignment="1">
      <alignment horizontal="center" vertical="center" wrapText="1" readingOrder="1"/>
    </xf>
    <xf numFmtId="9" fontId="8" fillId="2" borderId="16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9" fontId="8" fillId="2" borderId="17" xfId="0" applyNumberFormat="1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9"/>
  <sheetViews>
    <sheetView topLeftCell="A2" zoomScale="95" zoomScaleNormal="95" workbookViewId="0">
      <selection activeCell="V34" sqref="V34"/>
    </sheetView>
  </sheetViews>
  <sheetFormatPr baseColWidth="10" defaultRowHeight="15"/>
  <cols>
    <col min="2" max="2" width="9" customWidth="1"/>
    <col min="4" max="20" width="3.7109375" customWidth="1"/>
    <col min="21" max="21" width="11.42578125" customWidth="1"/>
    <col min="22" max="22" width="8.140625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29">
        <v>1</v>
      </c>
      <c r="C14" s="37" t="s">
        <v>19</v>
      </c>
      <c r="D14" s="37"/>
      <c r="E14" s="37"/>
      <c r="F14" s="37"/>
      <c r="G14" s="37"/>
      <c r="H14" s="37"/>
      <c r="I14" s="37"/>
      <c r="J14" s="37"/>
      <c r="K14" s="37"/>
    </row>
    <row r="15" spans="2:21" ht="15.75">
      <c r="B15" s="29">
        <v>2</v>
      </c>
      <c r="C15" s="37" t="s">
        <v>14</v>
      </c>
      <c r="D15" s="37"/>
      <c r="E15" s="37"/>
      <c r="F15" s="37"/>
      <c r="G15" s="33"/>
    </row>
    <row r="16" spans="2:21" ht="15.75">
      <c r="B16" s="29">
        <v>3</v>
      </c>
      <c r="C16" s="38" t="s">
        <v>13</v>
      </c>
      <c r="D16" s="38"/>
      <c r="E16" s="38"/>
      <c r="F16" s="38"/>
      <c r="G16" s="34"/>
    </row>
    <row r="17" spans="2:27" ht="15.75">
      <c r="B17" s="29">
        <v>4</v>
      </c>
      <c r="C17" s="37" t="s">
        <v>15</v>
      </c>
      <c r="D17" s="37"/>
      <c r="E17" s="37"/>
      <c r="F17" s="37"/>
      <c r="G17" s="37"/>
    </row>
    <row r="18" spans="2:27" ht="15.75">
      <c r="B18" s="29">
        <v>5</v>
      </c>
      <c r="C18" s="37" t="s">
        <v>16</v>
      </c>
      <c r="D18" s="37"/>
      <c r="E18" s="37"/>
      <c r="F18" s="37"/>
      <c r="G18" s="37"/>
    </row>
    <row r="19" spans="2:27" ht="15.75">
      <c r="B19" s="29">
        <v>6</v>
      </c>
      <c r="C19" s="37" t="s">
        <v>17</v>
      </c>
      <c r="D19" s="37"/>
      <c r="E19" s="37"/>
      <c r="F19" s="37"/>
      <c r="G19" s="37"/>
    </row>
    <row r="20" spans="2:27" ht="15.75">
      <c r="B20" s="29">
        <v>7</v>
      </c>
      <c r="C20" s="38" t="s">
        <v>18</v>
      </c>
      <c r="D20" s="38"/>
      <c r="E20" s="38"/>
      <c r="F20" s="38"/>
      <c r="G20" s="38"/>
      <c r="V20" s="41" t="s">
        <v>31</v>
      </c>
      <c r="W20" s="41" t="s">
        <v>27</v>
      </c>
      <c r="X20" s="41" t="s">
        <v>28</v>
      </c>
      <c r="Y20" s="41" t="s">
        <v>29</v>
      </c>
      <c r="Z20" s="41" t="s">
        <v>30</v>
      </c>
      <c r="AA20" s="44"/>
    </row>
    <row r="21" spans="2:27" ht="15.75">
      <c r="B21" s="35">
        <v>8</v>
      </c>
      <c r="C21" s="39" t="s">
        <v>20</v>
      </c>
      <c r="D21" s="39"/>
      <c r="E21" s="39"/>
      <c r="F21" s="39"/>
      <c r="G21" s="39"/>
      <c r="H21" s="39"/>
      <c r="I21" s="39"/>
      <c r="V21" s="41">
        <v>3</v>
      </c>
      <c r="W21" s="41">
        <f>COUNTIF(tabla,"=3")</f>
        <v>1</v>
      </c>
      <c r="X21" s="41">
        <f>W21</f>
        <v>1</v>
      </c>
      <c r="Y21" s="42">
        <f>X21/X28</f>
        <v>1.8518518518518517E-2</v>
      </c>
      <c r="Z21" s="43">
        <f>Y21</f>
        <v>1.8518518518518517E-2</v>
      </c>
      <c r="AA21" s="44"/>
    </row>
    <row r="22" spans="2:27" ht="17.25" customHeight="1">
      <c r="C22" s="39"/>
      <c r="D22" s="39"/>
      <c r="E22" s="39"/>
      <c r="F22" s="39"/>
      <c r="G22" s="39"/>
      <c r="H22" s="39"/>
      <c r="I22" s="39"/>
      <c r="V22" s="41">
        <v>4</v>
      </c>
      <c r="W22" s="41">
        <f>COUNTIF(tabla,"=4")</f>
        <v>2</v>
      </c>
      <c r="X22" s="41">
        <f>W21+W22</f>
        <v>3</v>
      </c>
      <c r="Y22" s="42">
        <f>W22/X28</f>
        <v>3.7037037037037035E-2</v>
      </c>
      <c r="Z22" s="43">
        <f>Z21+Y22</f>
        <v>5.5555555555555552E-2</v>
      </c>
      <c r="AA22" s="44"/>
    </row>
    <row r="23" spans="2:27">
      <c r="V23" s="41">
        <v>5</v>
      </c>
      <c r="W23" s="41">
        <f>COUNTIF(tabla,"=5")</f>
        <v>6</v>
      </c>
      <c r="X23" s="41">
        <f>X22+W23</f>
        <v>9</v>
      </c>
      <c r="Y23" s="42">
        <f>W23/W29</f>
        <v>0.1111111111111111</v>
      </c>
      <c r="Z23" s="43">
        <f t="shared" ref="Z23:Z28" si="2">Z22+Y23</f>
        <v>0.16666666666666666</v>
      </c>
      <c r="AA23" s="44"/>
    </row>
    <row r="24" spans="2:27">
      <c r="V24" s="41">
        <v>6</v>
      </c>
      <c r="W24" s="41">
        <f>COUNTIF(tabla,"=6")</f>
        <v>2</v>
      </c>
      <c r="X24" s="41">
        <f t="shared" ref="X24:X28" si="3">X23+W24</f>
        <v>11</v>
      </c>
      <c r="Y24" s="42">
        <f>W24/W29</f>
        <v>3.7037037037037035E-2</v>
      </c>
      <c r="Z24" s="43">
        <f t="shared" si="2"/>
        <v>0.20370370370370369</v>
      </c>
      <c r="AA24" s="44"/>
    </row>
    <row r="25" spans="2:27">
      <c r="V25" s="41">
        <v>7</v>
      </c>
      <c r="W25" s="41">
        <f>COUNTIF(tabla,"=7")</f>
        <v>11</v>
      </c>
      <c r="X25" s="41">
        <f t="shared" si="3"/>
        <v>22</v>
      </c>
      <c r="Y25" s="42">
        <f>W25/W29</f>
        <v>0.20370370370370369</v>
      </c>
      <c r="Z25" s="43">
        <f t="shared" si="2"/>
        <v>0.40740740740740738</v>
      </c>
      <c r="AA25" s="44"/>
    </row>
    <row r="26" spans="2:27">
      <c r="B26" s="40" t="s">
        <v>34</v>
      </c>
      <c r="C26" s="46">
        <f>AVERAGE(tabla)</f>
        <v>7.6111111111111107</v>
      </c>
      <c r="D26" s="40" t="s">
        <v>33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7"/>
      <c r="V26" s="41">
        <v>8</v>
      </c>
      <c r="W26" s="41">
        <f>COUNTIF(tabla,"=8")</f>
        <v>13</v>
      </c>
      <c r="X26" s="41">
        <f t="shared" si="3"/>
        <v>35</v>
      </c>
      <c r="Y26" s="42">
        <f>W26/W29</f>
        <v>0.24074074074074073</v>
      </c>
      <c r="Z26" s="43">
        <f t="shared" si="2"/>
        <v>0.64814814814814814</v>
      </c>
      <c r="AA26" s="44"/>
    </row>
    <row r="27" spans="2:27">
      <c r="B27" s="40" t="s">
        <v>35</v>
      </c>
      <c r="C27" s="40">
        <f>MEDIAN(tabla)</f>
        <v>8</v>
      </c>
      <c r="D27" s="40" t="s">
        <v>37</v>
      </c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1">
        <v>9</v>
      </c>
      <c r="W27" s="41">
        <f>COUNTIF(tabla,"=8")</f>
        <v>13</v>
      </c>
      <c r="X27" s="41">
        <f t="shared" si="3"/>
        <v>48</v>
      </c>
      <c r="Y27" s="42">
        <f>W27/W29</f>
        <v>0.24074074074074073</v>
      </c>
      <c r="Z27" s="43">
        <f t="shared" si="2"/>
        <v>0.88888888888888884</v>
      </c>
      <c r="AA27" s="44"/>
    </row>
    <row r="28" spans="2:27">
      <c r="B28" s="40" t="s">
        <v>36</v>
      </c>
      <c r="C28" s="40">
        <f>MODE(tabla)</f>
        <v>9</v>
      </c>
      <c r="D28" s="40" t="s">
        <v>38</v>
      </c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7"/>
      <c r="V28" s="41">
        <v>10</v>
      </c>
      <c r="W28" s="41">
        <f>COUNTIF(tabla,"=10")</f>
        <v>6</v>
      </c>
      <c r="X28" s="41">
        <f t="shared" si="3"/>
        <v>54</v>
      </c>
      <c r="Y28" s="42">
        <f>W28/W29</f>
        <v>0.1111111111111111</v>
      </c>
      <c r="Z28" s="43">
        <f t="shared" si="2"/>
        <v>1</v>
      </c>
      <c r="AA28" s="44"/>
    </row>
    <row r="29" spans="2:27">
      <c r="V29" s="41" t="s">
        <v>32</v>
      </c>
      <c r="W29" s="41">
        <v>54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87" zoomScaleNormal="87" workbookViewId="0">
      <selection activeCell="G37" sqref="G37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0" t="s">
        <v>1</v>
      </c>
      <c r="D7" s="31" t="s">
        <v>2</v>
      </c>
      <c r="E7" s="31" t="s">
        <v>3</v>
      </c>
      <c r="F7" s="32" t="s">
        <v>4</v>
      </c>
      <c r="G7" s="31" t="s">
        <v>5</v>
      </c>
      <c r="H7" s="31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8">
        <f>D8/D14</f>
        <v>0.375</v>
      </c>
      <c r="G8" s="52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9">
        <f>D9/D14</f>
        <v>0.3125</v>
      </c>
      <c r="G9" s="53">
        <f>G8+F9</f>
        <v>0.6875</v>
      </c>
      <c r="H9" s="16">
        <f t="shared" ref="H9:H13" si="0">C9*D9</f>
        <v>25</v>
      </c>
    </row>
    <row r="10" spans="3:9" ht="18.75" thickBot="1">
      <c r="C10" s="17">
        <v>2</v>
      </c>
      <c r="D10" s="17">
        <v>20</v>
      </c>
      <c r="E10" s="18">
        <f t="shared" ref="E10:E13" si="1">E9+D10</f>
        <v>75</v>
      </c>
      <c r="F10" s="49">
        <f>D10/D14</f>
        <v>0.25</v>
      </c>
      <c r="G10" s="53">
        <f t="shared" ref="G10:G13" si="2">G9+F10</f>
        <v>0.9375</v>
      </c>
      <c r="H10" s="16">
        <f t="shared" si="0"/>
        <v>40</v>
      </c>
    </row>
    <row r="11" spans="3:9" ht="18.75" thickBot="1">
      <c r="C11" s="17">
        <v>3</v>
      </c>
      <c r="D11" s="17">
        <v>4</v>
      </c>
      <c r="E11" s="18">
        <f t="shared" si="1"/>
        <v>79</v>
      </c>
      <c r="F11" s="49">
        <f>D11/D14</f>
        <v>0.05</v>
      </c>
      <c r="G11" s="53">
        <f t="shared" si="2"/>
        <v>0.98750000000000004</v>
      </c>
      <c r="H11" s="16">
        <f t="shared" si="0"/>
        <v>12</v>
      </c>
    </row>
    <row r="12" spans="3:9" ht="18.75" thickBot="1">
      <c r="C12" s="19">
        <v>4</v>
      </c>
      <c r="D12" s="19">
        <v>1</v>
      </c>
      <c r="E12" s="18">
        <f t="shared" si="1"/>
        <v>80</v>
      </c>
      <c r="F12" s="50">
        <f>D12/D14</f>
        <v>1.2500000000000001E-2</v>
      </c>
      <c r="G12" s="53">
        <f t="shared" si="2"/>
        <v>1</v>
      </c>
      <c r="H12" s="16">
        <f t="shared" si="0"/>
        <v>4</v>
      </c>
    </row>
    <row r="13" spans="3:9" ht="18.75" thickBot="1">
      <c r="C13" s="20">
        <v>5</v>
      </c>
      <c r="D13" s="20">
        <v>0</v>
      </c>
      <c r="E13" s="21">
        <f t="shared" si="1"/>
        <v>80</v>
      </c>
      <c r="F13" s="51">
        <f>D13/D14</f>
        <v>0</v>
      </c>
      <c r="G13" s="56">
        <f t="shared" si="2"/>
        <v>1</v>
      </c>
      <c r="H13" s="57">
        <f t="shared" si="0"/>
        <v>0</v>
      </c>
      <c r="I13" s="2"/>
    </row>
    <row r="14" spans="3:9" ht="18.75" thickBot="1">
      <c r="C14" s="23" t="s">
        <v>12</v>
      </c>
      <c r="D14" s="54">
        <f>SUM(D8:D13)</f>
        <v>80</v>
      </c>
      <c r="E14" s="24"/>
      <c r="F14" s="24"/>
      <c r="G14" s="24"/>
      <c r="H14" s="55">
        <f>SUM(H8:H13)</f>
        <v>81</v>
      </c>
      <c r="I14" s="2"/>
    </row>
    <row r="15" spans="3:9" ht="18">
      <c r="C15" s="22"/>
      <c r="D15" s="22"/>
      <c r="E15" s="24"/>
      <c r="F15" s="24"/>
      <c r="G15" s="24"/>
      <c r="I15" s="2"/>
    </row>
    <row r="16" spans="3:9">
      <c r="D16" s="25"/>
    </row>
    <row r="17" spans="2:9" ht="18">
      <c r="C17" s="12" t="s">
        <v>0</v>
      </c>
    </row>
    <row r="18" spans="2:9" ht="18">
      <c r="B18" s="36">
        <v>1</v>
      </c>
      <c r="C18" s="27" t="s">
        <v>6</v>
      </c>
      <c r="D18" s="2"/>
      <c r="E18" s="2"/>
      <c r="F18" s="2"/>
      <c r="G18" s="2"/>
      <c r="H18" s="28"/>
    </row>
    <row r="19" spans="2:9" ht="18">
      <c r="B19" s="36"/>
      <c r="C19" s="27"/>
      <c r="D19" s="2"/>
      <c r="E19" s="2"/>
      <c r="F19" s="2"/>
      <c r="G19" s="2"/>
      <c r="H19" s="28"/>
    </row>
    <row r="20" spans="2:9" ht="21">
      <c r="B20" s="36">
        <v>2</v>
      </c>
      <c r="C20" s="26" t="s">
        <v>22</v>
      </c>
      <c r="E20" t="s">
        <v>39</v>
      </c>
    </row>
    <row r="21" spans="2:9" ht="18">
      <c r="B21" s="36">
        <v>3</v>
      </c>
      <c r="C21" s="26" t="s">
        <v>23</v>
      </c>
      <c r="E21" t="s">
        <v>41</v>
      </c>
    </row>
    <row r="22" spans="2:9" ht="21">
      <c r="B22" s="36">
        <v>4</v>
      </c>
      <c r="C22" s="26" t="s">
        <v>24</v>
      </c>
      <c r="E22" t="s">
        <v>40</v>
      </c>
    </row>
    <row r="23" spans="2:9" ht="21">
      <c r="B23" s="36">
        <v>5</v>
      </c>
      <c r="C23" s="26" t="s">
        <v>25</v>
      </c>
      <c r="E23" t="s">
        <v>42</v>
      </c>
    </row>
    <row r="24" spans="2:9" ht="18">
      <c r="B24" s="36"/>
      <c r="C24" s="26"/>
    </row>
    <row r="25" spans="2:9" ht="18">
      <c r="B25" s="36">
        <v>6</v>
      </c>
      <c r="C25" s="26" t="s">
        <v>7</v>
      </c>
      <c r="H25" s="45">
        <f>H14/D14</f>
        <v>1.0125</v>
      </c>
      <c r="I25" t="s">
        <v>43</v>
      </c>
    </row>
    <row r="26" spans="2:9" ht="18">
      <c r="B26" s="36"/>
      <c r="C26" s="26"/>
    </row>
    <row r="27" spans="2:9" ht="18">
      <c r="B27" s="36">
        <v>7</v>
      </c>
      <c r="C27" s="26" t="s">
        <v>8</v>
      </c>
      <c r="H27">
        <v>1</v>
      </c>
      <c r="I27" t="s">
        <v>44</v>
      </c>
    </row>
    <row r="28" spans="2:9" ht="18">
      <c r="B28" s="36"/>
      <c r="C28" s="26"/>
    </row>
    <row r="29" spans="2:9" ht="18">
      <c r="B29" s="36">
        <v>8</v>
      </c>
      <c r="C29" s="26" t="s">
        <v>9</v>
      </c>
      <c r="H29">
        <v>1</v>
      </c>
      <c r="I29" t="s">
        <v>45</v>
      </c>
    </row>
    <row r="30" spans="2:9" ht="18">
      <c r="B30" s="36"/>
      <c r="C30" s="26"/>
    </row>
    <row r="31" spans="2:9" ht="18">
      <c r="B31" s="36">
        <v>9</v>
      </c>
      <c r="C31" s="2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2025-05-22T16:46:34Z</dcterms:modified>
</cp:coreProperties>
</file>