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I18\TEMAS ADMINISTRATIVOS\Particular\"/>
    </mc:Choice>
  </mc:AlternateContent>
  <bookViews>
    <workbookView xWindow="0" yWindow="0" windowWidth="28800" windowHeight="12000"/>
  </bookViews>
  <sheets>
    <sheet name="Hoja1" sheetId="1" r:id="rId1"/>
  </sheets>
  <definedNames>
    <definedName name="_xlnm.Print_Area" localSheetId="0">Hoja1!$A$1:$D$58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1" l="1"/>
  <c r="C23" i="1"/>
  <c r="C20" i="1"/>
  <c r="C24" i="1" s="1"/>
  <c r="C14" i="1"/>
  <c r="C5" i="1"/>
  <c r="C25" i="1" l="1"/>
  <c r="C28" i="1" s="1"/>
  <c r="C44" i="1"/>
  <c r="C45" i="1" s="1"/>
  <c r="C49" i="1" s="1"/>
  <c r="C51" i="1" l="1"/>
  <c r="C50" i="1"/>
  <c r="C54" i="1" s="1"/>
  <c r="C30" i="1"/>
  <c r="C29" i="1"/>
  <c r="C33" i="1" s="1"/>
  <c r="C37" i="1" l="1"/>
  <c r="C35" i="1"/>
  <c r="C36" i="1"/>
  <c r="C34" i="1"/>
  <c r="C58" i="1"/>
  <c r="C57" i="1"/>
  <c r="C56" i="1"/>
  <c r="C55" i="1"/>
</calcChain>
</file>

<file path=xl/sharedStrings.xml><?xml version="1.0" encoding="utf-8"?>
<sst xmlns="http://schemas.openxmlformats.org/spreadsheetml/2006/main" count="55" uniqueCount="38">
  <si>
    <t xml:space="preserve">ARRIENDO ANUAL </t>
  </si>
  <si>
    <t xml:space="preserve">DERECHO DE AGUA </t>
  </si>
  <si>
    <t>DEUDA PAGO CONTRIBUCION</t>
  </si>
  <si>
    <t>DEUDA POR DIF IMP. RENTA 2024</t>
  </si>
  <si>
    <t>CONTRIBUCIONES</t>
  </si>
  <si>
    <t>IMPUESTO A LA RENTA</t>
  </si>
  <si>
    <t>SALDO PRIMERA CUOTA</t>
  </si>
  <si>
    <t>PAGO PRIMERA CUOTA 2024</t>
  </si>
  <si>
    <t>2. RESERVA ANUAL PARA 2025</t>
  </si>
  <si>
    <t>COMISION OFFICE BANKING</t>
  </si>
  <si>
    <t>TOTAL RESERVA 2025</t>
  </si>
  <si>
    <t xml:space="preserve">SALDO PRIMERA CUOTA </t>
  </si>
  <si>
    <t>MEDIA RESERVA 2025</t>
  </si>
  <si>
    <t>PENDIENTE POR PAGAR (SEG. CUOTA)</t>
  </si>
  <si>
    <t>INGRESO PRIMERA CUOTA</t>
  </si>
  <si>
    <t>4. DISTRIBUCIÓN  SALDO PRIMERA CUOTA</t>
  </si>
  <si>
    <t xml:space="preserve"> A REPARTIR PRIMERA CUOTA</t>
  </si>
  <si>
    <t xml:space="preserve">SALDO A REPARTIR </t>
  </si>
  <si>
    <t>MARIA EUGENIA V</t>
  </si>
  <si>
    <t>SILVIA M</t>
  </si>
  <si>
    <t>GERMAN M</t>
  </si>
  <si>
    <t>LUZ MARIA M</t>
  </si>
  <si>
    <t>BERNARDITA M</t>
  </si>
  <si>
    <t>SUCESION MALDONADO VALDES</t>
  </si>
  <si>
    <t>SUCESION MALDONADO ARENAS</t>
  </si>
  <si>
    <t>5. DISTRIBUCION</t>
  </si>
  <si>
    <t>3.- SALDO A REPARTIR PRIMERA CUOTA 2024</t>
  </si>
  <si>
    <t xml:space="preserve">SEGUNDA CUOTA </t>
  </si>
  <si>
    <t>DISTRIBUCION SEGUNDA CUOTA 2024</t>
  </si>
  <si>
    <t>DISTRIBUCION PRIMERA CUOTA 2024</t>
  </si>
  <si>
    <t>1. SALDO A REPARTIR SEGUNDA CUOTA 2024</t>
  </si>
  <si>
    <t>2. DISTRIBUCIÓN  SALDO SEGUNDA CUOTA</t>
  </si>
  <si>
    <t>3. DISTRIBUCION</t>
  </si>
  <si>
    <t>SALDO SEGUNDA CUOTA</t>
  </si>
  <si>
    <t xml:space="preserve">1. PRIMERA CUOTA </t>
  </si>
  <si>
    <t>ARRIENDO SANTA CLAUDINA 2024</t>
  </si>
  <si>
    <t>PAGADO</t>
  </si>
  <si>
    <t>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</si>
</sst>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 &quot;$&quot;* #,##0_ ;_ &quot;$&quot;* \-#,##0_ ;_ &quot;$&quot;* &quot;-&quot;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7">
    <xf numFmtId="0" fontId="0" fillId="0" borderId="0" xfId="0"/>
    <xf numFmtId="42" fontId="0" fillId="0" borderId="0" xfId="1" applyFont="1"/>
    <xf numFmtId="42" fontId="0" fillId="0" borderId="0" xfId="0" applyNumberFormat="1"/>
    <xf numFmtId="0" fontId="0" fillId="0" borderId="0" xfId="0" applyBorder="1"/>
    <xf numFmtId="42" fontId="0" fillId="0" borderId="0" xfId="1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0" borderId="1" xfId="0" applyBorder="1" applyAlignment="1">
      <alignment horizontal="left" indent="1"/>
    </xf>
    <xf numFmtId="0" fontId="0" fillId="0" borderId="1" xfId="0" applyBorder="1"/>
    <xf numFmtId="42" fontId="0" fillId="0" borderId="1" xfId="1" applyFont="1" applyBorder="1"/>
    <xf numFmtId="0" fontId="0" fillId="0" borderId="0" xfId="0" applyAlignment="1">
      <alignment horizontal="left"/>
    </xf>
    <xf numFmtId="0" fontId="0" fillId="0" borderId="0" xfId="0" applyAlignment="1">
      <alignment horizontal="left" indent="3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left" indent="3"/>
    </xf>
    <xf numFmtId="0" fontId="0" fillId="0" borderId="0" xfId="0" applyFont="1" applyFill="1" applyBorder="1" applyAlignment="1">
      <alignment horizontal="left"/>
    </xf>
    <xf numFmtId="0" fontId="3" fillId="0" borderId="0" xfId="0" applyFont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topLeftCell="A16" workbookViewId="0">
      <selection activeCell="H16" sqref="H16"/>
    </sheetView>
  </sheetViews>
  <sheetFormatPr baseColWidth="10" defaultRowHeight="15" x14ac:dyDescent="0.25"/>
  <cols>
    <col min="2" max="2" width="27.5703125" customWidth="1"/>
    <col min="3" max="3" width="15.85546875" customWidth="1"/>
    <col min="4" max="4" width="13.7109375" customWidth="1"/>
  </cols>
  <sheetData>
    <row r="1" spans="1:3" ht="18.75" x14ac:dyDescent="0.3">
      <c r="A1" s="16" t="s">
        <v>35</v>
      </c>
      <c r="B1" s="16"/>
      <c r="C1" s="16"/>
    </row>
    <row r="3" spans="1:3" x14ac:dyDescent="0.25">
      <c r="A3" t="s">
        <v>0</v>
      </c>
      <c r="C3" s="1">
        <v>47500000</v>
      </c>
    </row>
    <row r="4" spans="1:3" ht="15.75" thickBot="1" x14ac:dyDescent="0.3">
      <c r="A4" s="8" t="s">
        <v>7</v>
      </c>
      <c r="B4" s="8"/>
      <c r="C4" s="9">
        <v>25000000</v>
      </c>
    </row>
    <row r="5" spans="1:3" x14ac:dyDescent="0.25">
      <c r="A5" s="3" t="s">
        <v>13</v>
      </c>
      <c r="B5" s="3"/>
      <c r="C5" s="4">
        <f>C3-C4</f>
        <v>22500000</v>
      </c>
    </row>
    <row r="6" spans="1:3" x14ac:dyDescent="0.25">
      <c r="A6" s="3"/>
      <c r="B6" s="3"/>
      <c r="C6" s="4"/>
    </row>
    <row r="7" spans="1:3" x14ac:dyDescent="0.25">
      <c r="A7" s="13" t="s">
        <v>29</v>
      </c>
      <c r="B7" s="13"/>
      <c r="C7" s="13"/>
    </row>
    <row r="8" spans="1:3" x14ac:dyDescent="0.25">
      <c r="A8" s="12"/>
      <c r="B8" s="12"/>
      <c r="C8" s="12"/>
    </row>
    <row r="9" spans="1:3" x14ac:dyDescent="0.25">
      <c r="A9" s="15" t="s">
        <v>34</v>
      </c>
      <c r="B9" s="12"/>
      <c r="C9" s="12"/>
    </row>
    <row r="10" spans="1:3" x14ac:dyDescent="0.25">
      <c r="A10" s="6" t="s">
        <v>14</v>
      </c>
      <c r="C10" s="1">
        <v>25000000</v>
      </c>
    </row>
    <row r="11" spans="1:3" x14ac:dyDescent="0.25">
      <c r="A11" s="6" t="s">
        <v>1</v>
      </c>
      <c r="B11" s="6"/>
      <c r="C11" s="1">
        <v>90376</v>
      </c>
    </row>
    <row r="12" spans="1:3" x14ac:dyDescent="0.25">
      <c r="A12" s="6" t="s">
        <v>2</v>
      </c>
      <c r="B12" s="6"/>
      <c r="C12" s="1">
        <v>410000</v>
      </c>
    </row>
    <row r="13" spans="1:3" ht="15.75" thickBot="1" x14ac:dyDescent="0.3">
      <c r="A13" s="7" t="s">
        <v>3</v>
      </c>
      <c r="B13" s="7"/>
      <c r="C13" s="9">
        <v>300000</v>
      </c>
    </row>
    <row r="14" spans="1:3" x14ac:dyDescent="0.25">
      <c r="A14" s="6" t="s">
        <v>6</v>
      </c>
      <c r="C14" s="1">
        <f>C10-C11-C12-C13</f>
        <v>24199624</v>
      </c>
    </row>
    <row r="15" spans="1:3" x14ac:dyDescent="0.25">
      <c r="C15" s="1"/>
    </row>
    <row r="16" spans="1:3" x14ac:dyDescent="0.25">
      <c r="A16" s="10" t="s">
        <v>8</v>
      </c>
      <c r="C16" s="1"/>
    </row>
    <row r="17" spans="1:4" x14ac:dyDescent="0.25">
      <c r="A17" s="6" t="s">
        <v>9</v>
      </c>
      <c r="C17" s="1">
        <v>444000</v>
      </c>
    </row>
    <row r="18" spans="1:4" x14ac:dyDescent="0.25">
      <c r="A18" s="6" t="s">
        <v>4</v>
      </c>
      <c r="C18" s="1">
        <v>1644000</v>
      </c>
    </row>
    <row r="19" spans="1:4" ht="15.75" thickBot="1" x14ac:dyDescent="0.3">
      <c r="A19" s="7" t="s">
        <v>5</v>
      </c>
      <c r="B19" s="8"/>
      <c r="C19" s="9">
        <v>10000000</v>
      </c>
    </row>
    <row r="20" spans="1:4" x14ac:dyDescent="0.25">
      <c r="A20" s="6" t="s">
        <v>10</v>
      </c>
      <c r="C20" s="1">
        <f>SUM(C17:C19)</f>
        <v>12088000</v>
      </c>
    </row>
    <row r="21" spans="1:4" x14ac:dyDescent="0.25">
      <c r="C21" s="1"/>
    </row>
    <row r="22" spans="1:4" x14ac:dyDescent="0.25">
      <c r="A22" s="10" t="s">
        <v>26</v>
      </c>
      <c r="C22" s="1"/>
    </row>
    <row r="23" spans="1:4" x14ac:dyDescent="0.25">
      <c r="A23" s="6" t="s">
        <v>11</v>
      </c>
      <c r="C23" s="1">
        <f>C14</f>
        <v>24199624</v>
      </c>
    </row>
    <row r="24" spans="1:4" ht="15.75" thickBot="1" x14ac:dyDescent="0.3">
      <c r="A24" s="7" t="s">
        <v>12</v>
      </c>
      <c r="B24" s="8"/>
      <c r="C24" s="9">
        <f>C20/2</f>
        <v>6044000</v>
      </c>
    </row>
    <row r="25" spans="1:4" x14ac:dyDescent="0.25">
      <c r="A25" s="6" t="s">
        <v>16</v>
      </c>
      <c r="C25" s="1">
        <f>C23-C24</f>
        <v>18155624</v>
      </c>
    </row>
    <row r="26" spans="1:4" x14ac:dyDescent="0.25">
      <c r="C26" s="1"/>
    </row>
    <row r="27" spans="1:4" x14ac:dyDescent="0.25">
      <c r="A27" s="10" t="s">
        <v>15</v>
      </c>
      <c r="C27" s="1"/>
    </row>
    <row r="28" spans="1:4" x14ac:dyDescent="0.25">
      <c r="A28" s="6" t="s">
        <v>17</v>
      </c>
      <c r="C28" s="1">
        <f>C25</f>
        <v>18155624</v>
      </c>
    </row>
    <row r="29" spans="1:4" x14ac:dyDescent="0.25">
      <c r="A29" s="6" t="s">
        <v>23</v>
      </c>
      <c r="C29" s="1">
        <f>C28/2</f>
        <v>9077812</v>
      </c>
    </row>
    <row r="30" spans="1:4" x14ac:dyDescent="0.25">
      <c r="A30" s="6" t="s">
        <v>24</v>
      </c>
      <c r="C30" s="1">
        <f>C28/2</f>
        <v>9077812</v>
      </c>
    </row>
    <row r="31" spans="1:4" x14ac:dyDescent="0.25">
      <c r="A31" s="6"/>
      <c r="C31" s="1"/>
    </row>
    <row r="32" spans="1:4" x14ac:dyDescent="0.25">
      <c r="A32" s="6" t="s">
        <v>25</v>
      </c>
      <c r="C32" s="1"/>
      <c r="D32" s="5"/>
    </row>
    <row r="33" spans="1:4" x14ac:dyDescent="0.25">
      <c r="A33" s="11" t="s">
        <v>18</v>
      </c>
      <c r="C33" s="1">
        <f>C29</f>
        <v>9077812</v>
      </c>
      <c r="D33" s="5" t="s">
        <v>36</v>
      </c>
    </row>
    <row r="34" spans="1:4" x14ac:dyDescent="0.25">
      <c r="A34" s="11" t="s">
        <v>19</v>
      </c>
      <c r="C34" s="1">
        <f>C$30/4</f>
        <v>2269453</v>
      </c>
      <c r="D34" s="5" t="s">
        <v>36</v>
      </c>
    </row>
    <row r="35" spans="1:4" x14ac:dyDescent="0.25">
      <c r="A35" s="11" t="s">
        <v>20</v>
      </c>
      <c r="C35" s="1">
        <f t="shared" ref="C35:C37" si="0">C$30/4</f>
        <v>2269453</v>
      </c>
      <c r="D35" s="5" t="s">
        <v>36</v>
      </c>
    </row>
    <row r="36" spans="1:4" x14ac:dyDescent="0.25">
      <c r="A36" s="11" t="s">
        <v>21</v>
      </c>
      <c r="C36" s="1">
        <f t="shared" si="0"/>
        <v>2269453</v>
      </c>
      <c r="D36" s="5" t="s">
        <v>36</v>
      </c>
    </row>
    <row r="37" spans="1:4" x14ac:dyDescent="0.25">
      <c r="A37" s="11" t="s">
        <v>22</v>
      </c>
      <c r="C37" s="1">
        <f t="shared" si="0"/>
        <v>2269453</v>
      </c>
      <c r="D37" s="5" t="s">
        <v>36</v>
      </c>
    </row>
    <row r="38" spans="1:4" x14ac:dyDescent="0.25">
      <c r="C38" s="1"/>
      <c r="D38" s="5"/>
    </row>
    <row r="39" spans="1:4" x14ac:dyDescent="0.25">
      <c r="C39" s="1"/>
      <c r="D39" s="5"/>
    </row>
    <row r="40" spans="1:4" x14ac:dyDescent="0.25">
      <c r="A40" s="14" t="s">
        <v>28</v>
      </c>
      <c r="C40" s="1"/>
      <c r="D40" s="5"/>
    </row>
    <row r="41" spans="1:4" x14ac:dyDescent="0.25">
      <c r="A41" s="14"/>
      <c r="C41" s="1"/>
      <c r="D41" s="5"/>
    </row>
    <row r="42" spans="1:4" x14ac:dyDescent="0.25">
      <c r="A42" s="10" t="s">
        <v>30</v>
      </c>
      <c r="C42" s="1"/>
      <c r="D42" s="5"/>
    </row>
    <row r="43" spans="1:4" x14ac:dyDescent="0.25">
      <c r="A43" s="6" t="s">
        <v>27</v>
      </c>
      <c r="C43" s="2">
        <f>C5</f>
        <v>22500000</v>
      </c>
      <c r="D43" s="5"/>
    </row>
    <row r="44" spans="1:4" ht="15.75" thickBot="1" x14ac:dyDescent="0.3">
      <c r="A44" s="7" t="s">
        <v>12</v>
      </c>
      <c r="B44" s="8"/>
      <c r="C44" s="9">
        <f>C20/2</f>
        <v>6044000</v>
      </c>
      <c r="D44" s="5"/>
    </row>
    <row r="45" spans="1:4" x14ac:dyDescent="0.25">
      <c r="A45" t="s">
        <v>33</v>
      </c>
      <c r="C45" s="2">
        <f>C43-C44</f>
        <v>16456000</v>
      </c>
      <c r="D45" s="5"/>
    </row>
    <row r="46" spans="1:4" x14ac:dyDescent="0.25">
      <c r="D46" s="5"/>
    </row>
    <row r="47" spans="1:4" x14ac:dyDescent="0.25">
      <c r="D47" s="5"/>
    </row>
    <row r="48" spans="1:4" x14ac:dyDescent="0.25">
      <c r="A48" s="10" t="s">
        <v>31</v>
      </c>
      <c r="C48" s="1"/>
      <c r="D48" s="5"/>
    </row>
    <row r="49" spans="1:4" x14ac:dyDescent="0.25">
      <c r="A49" s="6" t="s">
        <v>17</v>
      </c>
      <c r="C49" s="1">
        <f>C45</f>
        <v>16456000</v>
      </c>
      <c r="D49" s="5"/>
    </row>
    <row r="50" spans="1:4" x14ac:dyDescent="0.25">
      <c r="A50" s="6" t="s">
        <v>23</v>
      </c>
      <c r="C50" s="1">
        <f>C49/2</f>
        <v>8228000</v>
      </c>
      <c r="D50" s="5"/>
    </row>
    <row r="51" spans="1:4" x14ac:dyDescent="0.25">
      <c r="A51" s="6" t="s">
        <v>24</v>
      </c>
      <c r="C51" s="1">
        <f>C49/2</f>
        <v>8228000</v>
      </c>
      <c r="D51" s="5"/>
    </row>
    <row r="52" spans="1:4" x14ac:dyDescent="0.25">
      <c r="A52" s="6"/>
      <c r="C52" s="1"/>
      <c r="D52" s="5"/>
    </row>
    <row r="53" spans="1:4" x14ac:dyDescent="0.25">
      <c r="A53" s="6" t="s">
        <v>32</v>
      </c>
      <c r="C53" s="1"/>
      <c r="D53" s="5"/>
    </row>
    <row r="54" spans="1:4" x14ac:dyDescent="0.25">
      <c r="A54" s="11" t="s">
        <v>18</v>
      </c>
      <c r="C54" s="1">
        <f>C50</f>
        <v>8228000</v>
      </c>
      <c r="D54" s="5" t="s">
        <v>37</v>
      </c>
    </row>
    <row r="55" spans="1:4" x14ac:dyDescent="0.25">
      <c r="A55" s="11" t="s">
        <v>19</v>
      </c>
      <c r="C55" s="1">
        <f>C$51/4</f>
        <v>2057000</v>
      </c>
      <c r="D55" s="5" t="s">
        <v>37</v>
      </c>
    </row>
    <row r="56" spans="1:4" x14ac:dyDescent="0.25">
      <c r="A56" s="11" t="s">
        <v>20</v>
      </c>
      <c r="C56" s="1">
        <f t="shared" ref="C56:C58" si="1">C$51/4</f>
        <v>2057000</v>
      </c>
      <c r="D56" s="5" t="s">
        <v>37</v>
      </c>
    </row>
    <row r="57" spans="1:4" x14ac:dyDescent="0.25">
      <c r="A57" s="11" t="s">
        <v>21</v>
      </c>
      <c r="C57" s="1">
        <f t="shared" si="1"/>
        <v>2057000</v>
      </c>
      <c r="D57" s="5" t="s">
        <v>37</v>
      </c>
    </row>
    <row r="58" spans="1:4" x14ac:dyDescent="0.25">
      <c r="A58" s="11" t="s">
        <v>22</v>
      </c>
      <c r="C58" s="1">
        <f t="shared" si="1"/>
        <v>2057000</v>
      </c>
      <c r="D58" s="5" t="s">
        <v>37</v>
      </c>
    </row>
  </sheetData>
  <mergeCells count="2">
    <mergeCell ref="A1:C1"/>
    <mergeCell ref="A7:C7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9238412-8</dc:creator>
  <cp:lastModifiedBy>9238412-8</cp:lastModifiedBy>
  <cp:lastPrinted>2024-08-28T19:39:54Z</cp:lastPrinted>
  <dcterms:created xsi:type="dcterms:W3CDTF">2024-08-28T18:47:23Z</dcterms:created>
  <dcterms:modified xsi:type="dcterms:W3CDTF">2024-08-28T19:40:06Z</dcterms:modified>
</cp:coreProperties>
</file>