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/>
  <workbookPr/>
  <bookViews>
    <workbookView xWindow="780" yWindow="1005" windowWidth="19440" windowHeight="13740"/>
  </bookViews>
  <sheets>
    <sheet name="ACTIVIDAD 1" sheetId="1" r:id="rId1"/>
    <sheet name="ACTIVIDAD 2" sheetId="2" r:id="rId2"/>
  </sheets>
  <definedNames>
    <definedName name="piezas">'ACTIVIDAD 1'!$D$8:$S$10</definedName>
  </definedNames>
  <calcPr calcId="124519" concurrentCalc="0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J16" i="1"/>
  <c r="K16"/>
  <c r="O16"/>
  <c r="K17"/>
  <c r="O17"/>
  <c r="K18"/>
  <c r="O18"/>
  <c r="K19"/>
  <c r="O19"/>
  <c r="K20"/>
  <c r="O20"/>
  <c r="J21"/>
  <c r="K21"/>
  <c r="O21"/>
  <c r="O22"/>
  <c r="K22"/>
  <c r="O23"/>
  <c r="H35"/>
  <c r="H34"/>
  <c r="H33"/>
  <c r="H30"/>
  <c r="H29"/>
  <c r="H28"/>
  <c r="L16"/>
  <c r="L17"/>
  <c r="N17"/>
  <c r="L18"/>
  <c r="N18"/>
  <c r="L19"/>
  <c r="N19"/>
  <c r="L20"/>
  <c r="N20"/>
  <c r="L21"/>
  <c r="N21"/>
  <c r="N16"/>
  <c r="M17"/>
  <c r="M18"/>
  <c r="M19"/>
  <c r="M20"/>
  <c r="M21"/>
  <c r="M16"/>
</calcChain>
</file>

<file path=xl/sharedStrings.xml><?xml version="1.0" encoding="utf-8"?>
<sst xmlns="http://schemas.openxmlformats.org/spreadsheetml/2006/main" count="40" uniqueCount="39">
  <si>
    <t>La siguiente información corresponde al número de piezas que los empleados de una fábrica logran armar en un tiempo de 12 horas de trabajo.</t>
  </si>
  <si>
    <t xml:space="preserve">USANDO FUNCIONES EXCEL </t>
  </si>
  <si>
    <t>CONSTRUYA LA TABLA</t>
  </si>
  <si>
    <t>DETERMINE LA MEDIA E INTERPRETE</t>
  </si>
  <si>
    <t>DETERMINE LA MEDIANA E INTERPRETE</t>
  </si>
  <si>
    <t>DETERMINE LA MODA E INTERPRETE</t>
  </si>
  <si>
    <r>
      <t>INTERPRETE f</t>
    </r>
    <r>
      <rPr>
        <vertAlign val="subscript"/>
        <sz val="14"/>
        <color rgb="FF000000"/>
        <rFont val="Arial"/>
        <family val="2"/>
      </rPr>
      <t>2</t>
    </r>
  </si>
  <si>
    <t>INTERPRETE F3</t>
  </si>
  <si>
    <r>
      <t>INTERPRETE h</t>
    </r>
    <r>
      <rPr>
        <vertAlign val="subscript"/>
        <sz val="14"/>
        <color rgb="FF000000"/>
        <rFont val="Arial"/>
        <family val="2"/>
      </rPr>
      <t>2</t>
    </r>
  </si>
  <si>
    <r>
      <t>INTERPRETE H</t>
    </r>
    <r>
      <rPr>
        <vertAlign val="subscript"/>
        <sz val="14"/>
        <color rgb="FF000000"/>
        <rFont val="Arial"/>
        <family val="2"/>
      </rPr>
      <t>3</t>
    </r>
  </si>
  <si>
    <t>La siguiente tabla indica la cantidad de familias que tienen una cierta cantidad de Hijos , encuesta realizadas a 50 familias</t>
  </si>
  <si>
    <t>Número de hijos</t>
  </si>
  <si>
    <r>
      <t>f</t>
    </r>
    <r>
      <rPr>
        <vertAlign val="subscript"/>
        <sz val="18"/>
        <rFont val="Arial"/>
        <family val="2"/>
      </rPr>
      <t>i</t>
    </r>
  </si>
  <si>
    <r>
      <t>F</t>
    </r>
    <r>
      <rPr>
        <vertAlign val="subscript"/>
        <sz val="18"/>
        <rFont val="Arial"/>
        <family val="2"/>
      </rPr>
      <t>i</t>
    </r>
  </si>
  <si>
    <t>Complete la tabla, haciendo uso de celdas relativas y fijas cuando corresponda</t>
  </si>
  <si>
    <r>
      <t>Interprete f</t>
    </r>
    <r>
      <rPr>
        <vertAlign val="subscript"/>
        <sz val="14"/>
        <color theme="1"/>
        <rFont val="Arial"/>
        <family val="2"/>
      </rPr>
      <t>4</t>
    </r>
  </si>
  <si>
    <t>Interprete F3</t>
  </si>
  <si>
    <r>
      <t>Interprete h</t>
    </r>
    <r>
      <rPr>
        <vertAlign val="subscript"/>
        <sz val="14"/>
        <color theme="1"/>
        <rFont val="Arial"/>
        <family val="2"/>
      </rPr>
      <t>2</t>
    </r>
  </si>
  <si>
    <r>
      <t>Interprete H</t>
    </r>
    <r>
      <rPr>
        <vertAlign val="subscript"/>
        <sz val="14"/>
        <color theme="1"/>
        <rFont val="Arial"/>
        <family val="2"/>
      </rPr>
      <t>3</t>
    </r>
  </si>
  <si>
    <t>Calcule la media e interprete</t>
  </si>
  <si>
    <t>Calcule la moda e interprete</t>
  </si>
  <si>
    <t>Calcule la mediana e interprete</t>
  </si>
  <si>
    <r>
      <t>H</t>
    </r>
    <r>
      <rPr>
        <vertAlign val="subscript"/>
        <sz val="18"/>
        <rFont val="Arial"/>
        <family val="2"/>
      </rPr>
      <t>r</t>
    </r>
    <r>
      <rPr>
        <sz val="18"/>
        <rFont val="Arial"/>
        <family val="2"/>
      </rPr>
      <t>%</t>
    </r>
  </si>
  <si>
    <r>
      <rPr>
        <sz val="18"/>
        <rFont val="Arial"/>
        <family val="2"/>
      </rPr>
      <t>h</t>
    </r>
    <r>
      <rPr>
        <vertAlign val="subscript"/>
        <sz val="18"/>
        <rFont val="Arial"/>
        <family val="2"/>
      </rPr>
      <t>r %</t>
    </r>
  </si>
  <si>
    <t>N°piezas (xi)</t>
  </si>
  <si>
    <t>fi</t>
  </si>
  <si>
    <t>Fi</t>
  </si>
  <si>
    <t>hi%</t>
  </si>
  <si>
    <t>Hi%</t>
  </si>
  <si>
    <t>Minimo</t>
  </si>
  <si>
    <t>Maximo</t>
  </si>
  <si>
    <t>n=</t>
  </si>
  <si>
    <t>Moda</t>
  </si>
  <si>
    <t>Mediana</t>
  </si>
  <si>
    <t>media o promedio</t>
  </si>
  <si>
    <t>La mayoria de los empleados fabrico 4 piezas</t>
  </si>
  <si>
    <t>el 50% de los empleados fabrico entre 4 y 6 piezas</t>
  </si>
  <si>
    <t xml:space="preserve">xi*fi </t>
  </si>
  <si>
    <t xml:space="preserve">el promedio de piezas que fabrico un empleado </t>
  </si>
</sst>
</file>

<file path=xl/styles.xml><?xml version="1.0" encoding="utf-8"?>
<styleSheet xmlns="http://schemas.openxmlformats.org/spreadsheetml/2006/main">
  <numFmts count="1">
    <numFmt numFmtId="164" formatCode="0.0"/>
  </numFmts>
  <fonts count="15">
    <font>
      <sz val="12"/>
      <color theme="1"/>
      <name val="Calibri"/>
      <family val="2"/>
      <scheme val="minor"/>
    </font>
    <font>
      <sz val="12"/>
      <color theme="1"/>
      <name val="Arial"/>
      <family val="2"/>
    </font>
    <font>
      <b/>
      <sz val="14"/>
      <color rgb="FFFF0000"/>
      <name val="Arial"/>
      <family val="2"/>
    </font>
    <font>
      <sz val="14"/>
      <color rgb="FF000000"/>
      <name val="Arial"/>
      <family val="2"/>
    </font>
    <font>
      <vertAlign val="subscript"/>
      <sz val="14"/>
      <color rgb="FF000000"/>
      <name val="Arial"/>
      <family val="2"/>
    </font>
    <font>
      <sz val="14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rgb="FF000000"/>
      <name val="Verdana"/>
      <family val="2"/>
    </font>
    <font>
      <sz val="18"/>
      <name val="Arial"/>
      <family val="2"/>
    </font>
    <font>
      <vertAlign val="subscript"/>
      <sz val="18"/>
      <name val="Arial"/>
      <family val="2"/>
    </font>
    <font>
      <sz val="10"/>
      <color rgb="FF000000"/>
      <name val="Verdana"/>
      <family val="2"/>
    </font>
    <font>
      <vertAlign val="subscript"/>
      <sz val="14"/>
      <color theme="1"/>
      <name val="Arial"/>
      <family val="2"/>
    </font>
    <font>
      <b/>
      <sz val="14"/>
      <color theme="1"/>
      <name val="Calibri"/>
      <family val="2"/>
      <scheme val="minor"/>
    </font>
    <font>
      <b/>
      <sz val="14"/>
      <color theme="1"/>
      <name val="Arial"/>
      <family val="2"/>
    </font>
    <font>
      <sz val="12"/>
      <color theme="1"/>
      <name val="Calibri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rgb="FFDCE6F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auto="1"/>
      </bottom>
      <diagonal/>
    </border>
    <border>
      <left/>
      <right style="medium">
        <color indexed="64"/>
      </right>
      <top style="medium">
        <color indexed="64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/>
      <right style="medium">
        <color indexed="64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</borders>
  <cellStyleXfs count="2">
    <xf numFmtId="0" fontId="0" fillId="0" borderId="0"/>
    <xf numFmtId="9" fontId="14" fillId="0" borderId="0" applyFont="0" applyFill="0" applyBorder="0" applyAlignment="0" applyProtection="0"/>
  </cellStyleXfs>
  <cellXfs count="41">
    <xf numFmtId="0" fontId="0" fillId="0" borderId="0" xfId="0"/>
    <xf numFmtId="0" fontId="0" fillId="0" borderId="0" xfId="0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2" fillId="0" borderId="0" xfId="0" applyFont="1"/>
    <xf numFmtId="0" fontId="1" fillId="0" borderId="0" xfId="0" applyFont="1"/>
    <xf numFmtId="0" fontId="3" fillId="0" borderId="0" xfId="0" applyFont="1"/>
    <xf numFmtId="0" fontId="5" fillId="0" borderId="0" xfId="0" applyFont="1"/>
    <xf numFmtId="0" fontId="6" fillId="0" borderId="0" xfId="0" applyFont="1"/>
    <xf numFmtId="0" fontId="7" fillId="2" borderId="2" xfId="0" applyFont="1" applyFill="1" applyBorder="1" applyAlignment="1">
      <alignment horizontal="center" vertical="center" wrapText="1" readingOrder="1"/>
    </xf>
    <xf numFmtId="0" fontId="8" fillId="2" borderId="2" xfId="0" applyFont="1" applyFill="1" applyBorder="1" applyAlignment="1">
      <alignment horizontal="center" vertical="center" wrapText="1"/>
    </xf>
    <xf numFmtId="0" fontId="9" fillId="2" borderId="2" xfId="0" applyFont="1" applyFill="1" applyBorder="1" applyAlignment="1">
      <alignment horizontal="center" vertical="center" wrapText="1"/>
    </xf>
    <xf numFmtId="0" fontId="3" fillId="3" borderId="3" xfId="0" applyFont="1" applyFill="1" applyBorder="1" applyAlignment="1">
      <alignment horizontal="center" vertical="center" wrapText="1" readingOrder="1"/>
    </xf>
    <xf numFmtId="0" fontId="10" fillId="3" borderId="3" xfId="0" applyFont="1" applyFill="1" applyBorder="1" applyAlignment="1">
      <alignment horizontal="center" vertical="center" wrapText="1" readingOrder="1"/>
    </xf>
    <xf numFmtId="0" fontId="10" fillId="3" borderId="4" xfId="0" applyFont="1" applyFill="1" applyBorder="1" applyAlignment="1">
      <alignment horizontal="center" vertical="center" wrapText="1" readingOrder="1"/>
    </xf>
    <xf numFmtId="0" fontId="3" fillId="3" borderId="5" xfId="0" applyFont="1" applyFill="1" applyBorder="1" applyAlignment="1">
      <alignment horizontal="center" vertical="center" wrapText="1" readingOrder="1"/>
    </xf>
    <xf numFmtId="0" fontId="10" fillId="3" borderId="5" xfId="0" applyFont="1" applyFill="1" applyBorder="1" applyAlignment="1">
      <alignment horizontal="center" vertical="center" wrapText="1" readingOrder="1"/>
    </xf>
    <xf numFmtId="0" fontId="10" fillId="3" borderId="6" xfId="0" applyFont="1" applyFill="1" applyBorder="1" applyAlignment="1">
      <alignment horizontal="center" vertical="center" wrapText="1" readingOrder="1"/>
    </xf>
    <xf numFmtId="0" fontId="3" fillId="3" borderId="7" xfId="0" applyFont="1" applyFill="1" applyBorder="1" applyAlignment="1">
      <alignment horizontal="center" vertical="center" wrapText="1" readingOrder="1"/>
    </xf>
    <xf numFmtId="0" fontId="10" fillId="3" borderId="7" xfId="0" applyFont="1" applyFill="1" applyBorder="1" applyAlignment="1">
      <alignment horizontal="center" vertical="center" wrapText="1" readingOrder="1"/>
    </xf>
    <xf numFmtId="0" fontId="10" fillId="3" borderId="8" xfId="0" applyFont="1" applyFill="1" applyBorder="1" applyAlignment="1">
      <alignment horizontal="center" vertical="center" wrapText="1" readingOrder="1"/>
    </xf>
    <xf numFmtId="0" fontId="3" fillId="3" borderId="0" xfId="0" applyFont="1" applyFill="1" applyAlignment="1">
      <alignment horizontal="center" vertical="center" wrapText="1" readingOrder="1"/>
    </xf>
    <xf numFmtId="0" fontId="3" fillId="3" borderId="2" xfId="0" applyFont="1" applyFill="1" applyBorder="1" applyAlignment="1">
      <alignment horizontal="center" vertical="center" wrapText="1" readingOrder="1"/>
    </xf>
    <xf numFmtId="0" fontId="10" fillId="3" borderId="0" xfId="0" applyFont="1" applyFill="1" applyAlignment="1">
      <alignment horizontal="center" vertical="center" wrapText="1" readingOrder="1"/>
    </xf>
    <xf numFmtId="0" fontId="0" fillId="0" borderId="0" xfId="0" applyAlignment="1">
      <alignment horizontal="center"/>
    </xf>
    <xf numFmtId="0" fontId="5" fillId="0" borderId="0" xfId="0" applyFont="1" applyAlignment="1">
      <alignment vertical="center"/>
    </xf>
    <xf numFmtId="0" fontId="12" fillId="0" borderId="0" xfId="0" applyFont="1"/>
    <xf numFmtId="0" fontId="6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13" fillId="0" borderId="0" xfId="0" applyFont="1" applyAlignment="1">
      <alignment vertical="center"/>
    </xf>
    <xf numFmtId="0" fontId="0" fillId="0" borderId="1" xfId="0" applyBorder="1"/>
    <xf numFmtId="0" fontId="0" fillId="4" borderId="1" xfId="0" applyFill="1" applyBorder="1" applyAlignment="1">
      <alignment horizontal="center"/>
    </xf>
    <xf numFmtId="0" fontId="0" fillId="4" borderId="9" xfId="0" applyFill="1" applyBorder="1"/>
    <xf numFmtId="9" fontId="0" fillId="0" borderId="1" xfId="1" applyFont="1" applyBorder="1"/>
    <xf numFmtId="9" fontId="0" fillId="5" borderId="1" xfId="1" applyFont="1" applyFill="1" applyBorder="1"/>
    <xf numFmtId="0" fontId="0" fillId="6" borderId="1" xfId="0" applyFill="1" applyBorder="1"/>
    <xf numFmtId="0" fontId="0" fillId="6" borderId="0" xfId="0" applyFill="1" applyBorder="1"/>
    <xf numFmtId="0" fontId="0" fillId="6" borderId="1" xfId="0" applyFill="1" applyBorder="1" applyAlignment="1">
      <alignment horizontal="center"/>
    </xf>
    <xf numFmtId="0" fontId="0" fillId="6" borderId="0" xfId="0" applyFill="1" applyAlignment="1">
      <alignment horizontal="center"/>
    </xf>
    <xf numFmtId="2" fontId="0" fillId="6" borderId="0" xfId="0" applyNumberFormat="1" applyFill="1" applyAlignment="1">
      <alignment horizontal="center"/>
    </xf>
    <xf numFmtId="0" fontId="0" fillId="5" borderId="0" xfId="0" applyFill="1"/>
    <xf numFmtId="164" fontId="0" fillId="0" borderId="0" xfId="0" applyNumberFormat="1" applyFill="1" applyBorder="1"/>
  </cellXfs>
  <cellStyles count="2">
    <cellStyle name="Normal" xfId="0" builtinId="0"/>
    <cellStyle name="Porcentual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B6:T35"/>
  <sheetViews>
    <sheetView tabSelected="1" topLeftCell="D1" zoomScale="80" zoomScaleNormal="80" workbookViewId="0">
      <selection activeCell="I35" sqref="I35"/>
    </sheetView>
  </sheetViews>
  <sheetFormatPr baseColWidth="10" defaultRowHeight="15.75"/>
  <sheetData>
    <row r="6" spans="2:20" ht="18">
      <c r="C6" s="28" t="s">
        <v>0</v>
      </c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</row>
    <row r="7" spans="2:20"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</row>
    <row r="8" spans="2:20">
      <c r="C8" s="1"/>
      <c r="D8" s="2">
        <v>4</v>
      </c>
      <c r="E8" s="2">
        <v>4</v>
      </c>
      <c r="F8" s="2">
        <v>9</v>
      </c>
      <c r="G8" s="2">
        <v>9</v>
      </c>
      <c r="H8" s="2">
        <v>9</v>
      </c>
      <c r="I8" s="2">
        <v>4</v>
      </c>
      <c r="J8" s="2">
        <v>6</v>
      </c>
      <c r="K8" s="2">
        <v>8</v>
      </c>
      <c r="L8" s="2">
        <v>8</v>
      </c>
      <c r="M8" s="2">
        <v>8</v>
      </c>
      <c r="N8" s="2">
        <v>8</v>
      </c>
      <c r="O8" s="2">
        <v>4</v>
      </c>
      <c r="P8" s="2">
        <v>4</v>
      </c>
      <c r="Q8" s="2">
        <v>5</v>
      </c>
      <c r="R8" s="2">
        <v>5</v>
      </c>
      <c r="S8" s="2">
        <v>6</v>
      </c>
      <c r="T8" s="1"/>
    </row>
    <row r="9" spans="2:20">
      <c r="C9" s="1"/>
      <c r="D9" s="2">
        <v>4</v>
      </c>
      <c r="E9" s="2">
        <v>4</v>
      </c>
      <c r="F9" s="2">
        <v>9</v>
      </c>
      <c r="G9" s="2">
        <v>7</v>
      </c>
      <c r="H9" s="2">
        <v>7</v>
      </c>
      <c r="I9" s="2">
        <v>7</v>
      </c>
      <c r="J9" s="2">
        <v>7</v>
      </c>
      <c r="K9" s="2">
        <v>7</v>
      </c>
      <c r="L9" s="2">
        <v>7</v>
      </c>
      <c r="M9" s="2">
        <v>9</v>
      </c>
      <c r="N9" s="2">
        <v>9</v>
      </c>
      <c r="O9" s="2">
        <v>4</v>
      </c>
      <c r="P9" s="2">
        <v>4</v>
      </c>
      <c r="Q9" s="2">
        <v>5</v>
      </c>
      <c r="R9" s="2">
        <v>5</v>
      </c>
      <c r="S9" s="2">
        <v>6</v>
      </c>
      <c r="T9" s="1"/>
    </row>
    <row r="10" spans="2:20">
      <c r="C10" s="1"/>
      <c r="D10" s="2">
        <v>9</v>
      </c>
      <c r="E10" s="2">
        <v>4</v>
      </c>
      <c r="F10" s="2">
        <v>9</v>
      </c>
      <c r="G10" s="2">
        <v>4</v>
      </c>
      <c r="H10" s="2">
        <v>7</v>
      </c>
      <c r="I10" s="2">
        <v>6</v>
      </c>
      <c r="J10" s="2">
        <v>6</v>
      </c>
      <c r="K10" s="2">
        <v>6</v>
      </c>
      <c r="L10" s="2">
        <v>6</v>
      </c>
      <c r="M10" s="2">
        <v>6</v>
      </c>
      <c r="N10" s="2">
        <v>7</v>
      </c>
      <c r="O10" s="2">
        <v>6</v>
      </c>
      <c r="P10" s="2">
        <v>6</v>
      </c>
      <c r="Q10" s="2">
        <v>4</v>
      </c>
      <c r="R10" s="2">
        <v>5</v>
      </c>
      <c r="S10" s="2">
        <v>5</v>
      </c>
      <c r="T10" s="1"/>
    </row>
    <row r="11" spans="2:20">
      <c r="C11" s="1"/>
      <c r="T11" s="1"/>
    </row>
    <row r="14" spans="2:20" ht="18">
      <c r="C14" s="3" t="s">
        <v>1</v>
      </c>
    </row>
    <row r="15" spans="2:20" ht="18.75">
      <c r="B15" s="4">
        <v>1</v>
      </c>
      <c r="C15" s="6" t="s">
        <v>2</v>
      </c>
      <c r="D15" s="6"/>
      <c r="E15" s="6"/>
      <c r="F15" s="7"/>
      <c r="J15" s="30" t="s">
        <v>24</v>
      </c>
      <c r="K15" s="30" t="s">
        <v>25</v>
      </c>
      <c r="L15" s="30" t="s">
        <v>26</v>
      </c>
      <c r="M15" s="30" t="s">
        <v>27</v>
      </c>
      <c r="N15" s="30" t="s">
        <v>28</v>
      </c>
      <c r="O15" s="30" t="s">
        <v>37</v>
      </c>
    </row>
    <row r="16" spans="2:20" ht="21">
      <c r="B16" s="4">
        <v>2</v>
      </c>
      <c r="C16" s="5" t="s">
        <v>6</v>
      </c>
      <c r="D16" s="6"/>
      <c r="E16" s="6"/>
      <c r="F16" s="7"/>
      <c r="I16">
        <v>1</v>
      </c>
      <c r="J16" s="29">
        <f>MIN(piezas)</f>
        <v>4</v>
      </c>
      <c r="K16" s="29">
        <f>COUNTIF(piezas,J16)</f>
        <v>12</v>
      </c>
      <c r="L16" s="29">
        <f>K16</f>
        <v>12</v>
      </c>
      <c r="M16" s="32">
        <f>K16/$K$22</f>
        <v>0.25</v>
      </c>
      <c r="N16" s="33">
        <f>L16/$K$22</f>
        <v>0.25</v>
      </c>
      <c r="O16" s="29">
        <f>J16*K16</f>
        <v>48</v>
      </c>
    </row>
    <row r="17" spans="2:15" ht="18.75">
      <c r="B17" s="4">
        <v>3</v>
      </c>
      <c r="C17" s="5" t="s">
        <v>7</v>
      </c>
      <c r="D17" s="6"/>
      <c r="E17" s="6"/>
      <c r="F17" s="7"/>
      <c r="I17">
        <v>2</v>
      </c>
      <c r="J17" s="29">
        <v>5</v>
      </c>
      <c r="K17" s="29">
        <f>COUNTIF(piezas,J17)</f>
        <v>6</v>
      </c>
      <c r="L17" s="29">
        <f>K17+L16</f>
        <v>18</v>
      </c>
      <c r="M17" s="32">
        <f t="shared" ref="M17:M21" si="0">K17/$K$22</f>
        <v>0.125</v>
      </c>
      <c r="N17" s="33">
        <f t="shared" ref="N17:N21" si="1">L17/$K$22</f>
        <v>0.375</v>
      </c>
      <c r="O17" s="29">
        <f t="shared" ref="O17:O21" si="2">J17*K17</f>
        <v>30</v>
      </c>
    </row>
    <row r="18" spans="2:15" ht="21">
      <c r="B18" s="4">
        <v>4</v>
      </c>
      <c r="C18" s="5" t="s">
        <v>8</v>
      </c>
      <c r="D18" s="6"/>
      <c r="E18" s="6"/>
      <c r="F18" s="7"/>
      <c r="I18">
        <v>3</v>
      </c>
      <c r="J18" s="29">
        <v>6</v>
      </c>
      <c r="K18" s="29">
        <f>COUNTIF(piezas,J18)</f>
        <v>10</v>
      </c>
      <c r="L18" s="29">
        <f t="shared" ref="L18:L21" si="3">K18+L17</f>
        <v>28</v>
      </c>
      <c r="M18" s="32">
        <f t="shared" si="0"/>
        <v>0.20833333333333334</v>
      </c>
      <c r="N18" s="33">
        <f t="shared" si="1"/>
        <v>0.58333333333333337</v>
      </c>
      <c r="O18" s="29">
        <f t="shared" si="2"/>
        <v>60</v>
      </c>
    </row>
    <row r="19" spans="2:15" ht="21">
      <c r="B19" s="4">
        <v>5</v>
      </c>
      <c r="C19" s="5" t="s">
        <v>9</v>
      </c>
      <c r="D19" s="6"/>
      <c r="E19" s="6"/>
      <c r="F19" s="7"/>
      <c r="I19">
        <v>4</v>
      </c>
      <c r="J19" s="29">
        <v>7</v>
      </c>
      <c r="K19" s="29">
        <f>COUNTIF(piezas,J19)</f>
        <v>8</v>
      </c>
      <c r="L19" s="29">
        <f t="shared" si="3"/>
        <v>36</v>
      </c>
      <c r="M19" s="32">
        <f t="shared" si="0"/>
        <v>0.16666666666666666</v>
      </c>
      <c r="N19" s="33">
        <f t="shared" si="1"/>
        <v>0.75</v>
      </c>
      <c r="O19" s="29">
        <f t="shared" si="2"/>
        <v>56</v>
      </c>
    </row>
    <row r="20" spans="2:15" ht="18.75">
      <c r="B20" s="4">
        <v>6</v>
      </c>
      <c r="C20" s="6" t="s">
        <v>4</v>
      </c>
      <c r="D20" s="6"/>
      <c r="E20" s="6"/>
      <c r="F20" s="7"/>
      <c r="I20">
        <v>5</v>
      </c>
      <c r="J20" s="29">
        <v>8</v>
      </c>
      <c r="K20" s="29">
        <f>COUNTIF(piezas,J20)</f>
        <v>4</v>
      </c>
      <c r="L20" s="29">
        <f t="shared" si="3"/>
        <v>40</v>
      </c>
      <c r="M20" s="32">
        <f t="shared" si="0"/>
        <v>8.3333333333333329E-2</v>
      </c>
      <c r="N20" s="33">
        <f t="shared" si="1"/>
        <v>0.83333333333333337</v>
      </c>
      <c r="O20" s="29">
        <f t="shared" si="2"/>
        <v>32</v>
      </c>
    </row>
    <row r="21" spans="2:15" ht="18.75">
      <c r="B21" s="4">
        <v>7</v>
      </c>
      <c r="C21" s="6" t="s">
        <v>5</v>
      </c>
      <c r="D21" s="6"/>
      <c r="E21" s="6"/>
      <c r="F21" s="7"/>
      <c r="I21">
        <v>6</v>
      </c>
      <c r="J21" s="29">
        <f>MAX(piezas)</f>
        <v>9</v>
      </c>
      <c r="K21" s="29">
        <f>COUNTIF(piezas,J21)</f>
        <v>8</v>
      </c>
      <c r="L21" s="29">
        <f t="shared" si="3"/>
        <v>48</v>
      </c>
      <c r="M21" s="32">
        <f t="shared" si="0"/>
        <v>0.16666666666666666</v>
      </c>
      <c r="N21" s="33">
        <f t="shared" si="1"/>
        <v>1</v>
      </c>
      <c r="O21" s="29">
        <f t="shared" si="2"/>
        <v>72</v>
      </c>
    </row>
    <row r="22" spans="2:15" ht="18.75">
      <c r="B22" s="4">
        <v>8</v>
      </c>
      <c r="C22" s="5" t="s">
        <v>3</v>
      </c>
      <c r="D22" s="7"/>
      <c r="E22" s="7"/>
      <c r="F22" s="7"/>
      <c r="K22" s="31">
        <f>SUM(K16:K21)</f>
        <v>48</v>
      </c>
      <c r="O22" s="39">
        <f>SUM(O16:O21)</f>
        <v>298</v>
      </c>
    </row>
    <row r="23" spans="2:15" ht="18.75">
      <c r="C23" s="7"/>
      <c r="D23" s="7"/>
      <c r="E23" s="7"/>
      <c r="F23" s="7"/>
      <c r="O23" s="40">
        <f>O22/K22</f>
        <v>6.208333333333333</v>
      </c>
    </row>
    <row r="28" spans="2:15">
      <c r="G28" s="34" t="s">
        <v>29</v>
      </c>
      <c r="H28" s="36">
        <f>MIN(piezas)</f>
        <v>4</v>
      </c>
    </row>
    <row r="29" spans="2:15">
      <c r="G29" s="34" t="s">
        <v>30</v>
      </c>
      <c r="H29" s="36">
        <f>MAX(piezas)</f>
        <v>9</v>
      </c>
    </row>
    <row r="30" spans="2:15">
      <c r="G30" s="34" t="s">
        <v>31</v>
      </c>
      <c r="H30" s="36">
        <f>SUM(K16:K21)</f>
        <v>48</v>
      </c>
    </row>
    <row r="31" spans="2:15">
      <c r="H31" s="23"/>
    </row>
    <row r="32" spans="2:15">
      <c r="H32" s="23"/>
    </row>
    <row r="33" spans="7:9">
      <c r="G33" s="35" t="s">
        <v>32</v>
      </c>
      <c r="H33" s="37">
        <f>MODE(piezas)</f>
        <v>4</v>
      </c>
      <c r="I33" t="s">
        <v>35</v>
      </c>
    </row>
    <row r="34" spans="7:9">
      <c r="G34" s="35" t="s">
        <v>33</v>
      </c>
      <c r="H34" s="37">
        <f>MEDIAN(piezas)</f>
        <v>6</v>
      </c>
      <c r="I34" t="s">
        <v>36</v>
      </c>
    </row>
    <row r="35" spans="7:9">
      <c r="G35" s="35" t="s">
        <v>34</v>
      </c>
      <c r="H35" s="38">
        <f>AVERAGE(piezas)</f>
        <v>6.208333333333333</v>
      </c>
      <c r="I35" t="s">
        <v>38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I23"/>
  <sheetViews>
    <sheetView topLeftCell="A3" zoomScale="140" workbookViewId="0">
      <selection activeCell="D18" sqref="D18"/>
    </sheetView>
  </sheetViews>
  <sheetFormatPr baseColWidth="10" defaultRowHeight="15.75"/>
  <sheetData>
    <row r="3" spans="1:9">
      <c r="B3" s="4" t="s">
        <v>10</v>
      </c>
      <c r="C3" s="4"/>
      <c r="D3" s="4"/>
      <c r="E3" s="4"/>
      <c r="F3" s="4"/>
      <c r="G3" s="4"/>
      <c r="H3" s="4"/>
    </row>
    <row r="5" spans="1:9" ht="16.5" thickBot="1"/>
    <row r="6" spans="1:9" ht="26.25" thickBot="1">
      <c r="B6" s="8" t="s">
        <v>11</v>
      </c>
      <c r="C6" s="9" t="s">
        <v>12</v>
      </c>
      <c r="D6" s="9" t="s">
        <v>13</v>
      </c>
      <c r="E6" s="10" t="s">
        <v>23</v>
      </c>
      <c r="F6" s="9" t="s">
        <v>22</v>
      </c>
    </row>
    <row r="7" spans="1:9" ht="18">
      <c r="B7" s="11">
        <v>0</v>
      </c>
      <c r="C7" s="11">
        <v>8</v>
      </c>
      <c r="D7" s="12"/>
      <c r="E7" s="12"/>
      <c r="F7" s="13"/>
    </row>
    <row r="8" spans="1:9" ht="18">
      <c r="B8" s="14">
        <v>1</v>
      </c>
      <c r="C8" s="14">
        <v>14</v>
      </c>
      <c r="D8" s="15"/>
      <c r="E8" s="15"/>
      <c r="F8" s="16"/>
    </row>
    <row r="9" spans="1:9" ht="18">
      <c r="B9" s="14">
        <v>2</v>
      </c>
      <c r="C9" s="14">
        <v>20</v>
      </c>
      <c r="D9" s="15"/>
      <c r="E9" s="15"/>
      <c r="F9" s="16"/>
    </row>
    <row r="10" spans="1:9" ht="18">
      <c r="B10" s="14">
        <v>3</v>
      </c>
      <c r="C10" s="14">
        <v>5</v>
      </c>
      <c r="D10" s="15"/>
      <c r="E10" s="15"/>
      <c r="F10" s="16"/>
    </row>
    <row r="11" spans="1:9" ht="18.75" thickBot="1">
      <c r="B11" s="17">
        <v>4</v>
      </c>
      <c r="C11" s="17">
        <v>3</v>
      </c>
      <c r="D11" s="18"/>
      <c r="E11" s="18"/>
      <c r="F11" s="19"/>
      <c r="H11" s="1"/>
    </row>
    <row r="12" spans="1:9" ht="18.75" thickBot="1">
      <c r="B12" s="20"/>
      <c r="C12" s="21"/>
      <c r="D12" s="22"/>
      <c r="E12" s="22"/>
      <c r="F12" s="22"/>
      <c r="H12" s="1"/>
    </row>
    <row r="13" spans="1:9" ht="18">
      <c r="B13" s="20"/>
      <c r="C13" s="20"/>
      <c r="D13" s="22"/>
      <c r="E13" s="22"/>
      <c r="F13" s="22"/>
      <c r="H13" s="1"/>
    </row>
    <row r="14" spans="1:9">
      <c r="C14" s="23"/>
    </row>
    <row r="15" spans="1:9" ht="18.75">
      <c r="B15" s="3" t="s">
        <v>1</v>
      </c>
      <c r="C15" s="7"/>
      <c r="D15" s="7"/>
      <c r="E15" s="7"/>
      <c r="F15" s="7"/>
      <c r="G15" s="7"/>
      <c r="H15" s="7"/>
      <c r="I15" s="7"/>
    </row>
    <row r="16" spans="1:9" ht="18.75">
      <c r="A16" s="25">
        <v>1</v>
      </c>
      <c r="B16" s="24" t="s">
        <v>14</v>
      </c>
      <c r="C16" s="26"/>
      <c r="D16" s="26"/>
      <c r="E16" s="26"/>
      <c r="F16" s="26"/>
      <c r="G16" s="27"/>
      <c r="H16" s="7"/>
      <c r="I16" s="7"/>
    </row>
    <row r="17" spans="1:9" ht="21">
      <c r="A17" s="25">
        <v>2</v>
      </c>
      <c r="B17" s="6" t="s">
        <v>15</v>
      </c>
      <c r="C17" s="7"/>
      <c r="D17" s="7"/>
      <c r="E17" s="7"/>
      <c r="F17" s="7"/>
      <c r="G17" s="7"/>
      <c r="H17" s="7"/>
      <c r="I17" s="7"/>
    </row>
    <row r="18" spans="1:9" ht="18.75">
      <c r="A18" s="25">
        <v>3</v>
      </c>
      <c r="B18" s="6" t="s">
        <v>16</v>
      </c>
      <c r="C18" s="7"/>
      <c r="D18" s="7"/>
      <c r="E18" s="7"/>
      <c r="F18" s="7"/>
      <c r="G18" s="7"/>
      <c r="H18" s="7"/>
      <c r="I18" s="7"/>
    </row>
    <row r="19" spans="1:9" ht="21">
      <c r="A19" s="25">
        <v>4</v>
      </c>
      <c r="B19" s="6" t="s">
        <v>17</v>
      </c>
      <c r="C19" s="7"/>
      <c r="D19" s="7"/>
      <c r="E19" s="7"/>
      <c r="F19" s="7"/>
      <c r="G19" s="7"/>
      <c r="H19" s="7"/>
      <c r="I19" s="7"/>
    </row>
    <row r="20" spans="1:9" ht="21">
      <c r="A20" s="25">
        <v>5</v>
      </c>
      <c r="B20" s="6" t="s">
        <v>18</v>
      </c>
      <c r="C20" s="7"/>
      <c r="D20" s="7"/>
      <c r="E20" s="7"/>
      <c r="F20" s="7"/>
      <c r="G20" s="7"/>
      <c r="H20" s="7"/>
      <c r="I20" s="7"/>
    </row>
    <row r="21" spans="1:9" ht="18.75">
      <c r="A21" s="25">
        <v>6</v>
      </c>
      <c r="B21" s="6" t="s">
        <v>19</v>
      </c>
    </row>
    <row r="22" spans="1:9" ht="18.75">
      <c r="A22" s="25">
        <v>7</v>
      </c>
      <c r="B22" s="6" t="s">
        <v>20</v>
      </c>
    </row>
    <row r="23" spans="1:9" ht="18.75">
      <c r="A23" s="25">
        <v>8</v>
      </c>
      <c r="B23" s="6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ACTIVIDAD 1</vt:lpstr>
      <vt:lpstr>ACTIVIDAD 2</vt:lpstr>
      <vt:lpstr>piezas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User</cp:lastModifiedBy>
  <dcterms:created xsi:type="dcterms:W3CDTF">2022-04-25T12:36:49Z</dcterms:created>
  <dcterms:modified xsi:type="dcterms:W3CDTF">2023-05-18T13:30:09Z</dcterms:modified>
</cp:coreProperties>
</file>