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0" i="2"/>
  <c r="H11"/>
  <c r="H12"/>
  <c r="H13"/>
  <c r="H9"/>
  <c r="H8"/>
  <c r="H14" s="1"/>
  <c r="J25" s="1"/>
  <c r="D14"/>
  <c r="F9" s="1"/>
  <c r="E8"/>
  <c r="E9" s="1"/>
  <c r="E10" s="1"/>
  <c r="E11" s="1"/>
  <c r="E12" s="1"/>
  <c r="E13" s="1"/>
  <c r="D27" i="1"/>
  <c r="D25"/>
  <c r="AA16"/>
  <c r="AA17"/>
  <c r="AA18"/>
  <c r="AA19"/>
  <c r="AA20"/>
  <c r="AA21"/>
  <c r="F8" i="2" l="1"/>
  <c r="G8" s="1"/>
  <c r="F10"/>
  <c r="F12"/>
  <c r="G9"/>
  <c r="G10" s="1"/>
  <c r="F13"/>
  <c r="F11"/>
  <c r="T9" i="1"/>
  <c r="U9" s="1"/>
  <c r="D9"/>
  <c r="T8"/>
  <c r="U8" s="1"/>
  <c r="D8"/>
  <c r="T7"/>
  <c r="U7" s="1"/>
  <c r="D7"/>
  <c r="G11" i="2" l="1"/>
  <c r="W15" i="1"/>
  <c r="AA15" s="1"/>
  <c r="W17"/>
  <c r="W19"/>
  <c r="W21"/>
  <c r="W16"/>
  <c r="W18"/>
  <c r="W20"/>
  <c r="W14"/>
  <c r="W22" s="1"/>
  <c r="Y16" s="1"/>
  <c r="G12" i="2" l="1"/>
  <c r="G13" s="1"/>
  <c r="X14" i="1"/>
  <c r="X15" s="1"/>
  <c r="X16" s="1"/>
  <c r="X17" s="1"/>
  <c r="X18" s="1"/>
  <c r="X19" s="1"/>
  <c r="X20" s="1"/>
  <c r="X21" s="1"/>
  <c r="AA14"/>
  <c r="Y18"/>
  <c r="Y15"/>
  <c r="Y19"/>
  <c r="Y14"/>
  <c r="Y20"/>
  <c r="Y17"/>
  <c r="Y21"/>
  <c r="Z14" l="1"/>
  <c r="Z15" s="1"/>
  <c r="Z16" s="1"/>
  <c r="Z17" s="1"/>
  <c r="Z18" s="1"/>
  <c r="Z19" s="1"/>
  <c r="Z20" s="1"/>
  <c r="Z21" s="1"/>
  <c r="Y22"/>
</calcChain>
</file>

<file path=xl/sharedStrings.xml><?xml version="1.0" encoding="utf-8"?>
<sst xmlns="http://schemas.openxmlformats.org/spreadsheetml/2006/main" count="56" uniqueCount="50">
  <si>
    <t xml:space="preserve">USANDO FUNCIONES EXCEL </t>
  </si>
  <si>
    <t>CONSTRUYA LA TABLA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</si>
  <si>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</si>
  <si>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</si>
  <si>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</si>
  <si>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</si>
  <si>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</si>
  <si>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</si>
  <si>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</si>
  <si>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</si>
  <si>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</si>
  <si>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</si>
  <si>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</si>
  <si>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</si>
  <si>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</si>
  <si>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</si>
  <si>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</si>
  <si>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>DETERMINE LA MEDIANA</t>
  </si>
  <si>
    <t xml:space="preserve">La siguiente información corresponde a las notas de los cursos en la primera prueba de herramientas tecnologicas </t>
  </si>
  <si>
    <t>NOTAS</t>
  </si>
  <si>
    <t>fi</t>
  </si>
  <si>
    <t>Fi</t>
  </si>
  <si>
    <t>Total</t>
  </si>
  <si>
    <t>8 y 9</t>
  </si>
  <si>
    <t>hr %</t>
  </si>
  <si>
    <t>Hr %</t>
  </si>
  <si>
    <t>Respuestas:</t>
  </si>
  <si>
    <t>MEDIA:</t>
  </si>
  <si>
    <t>MEDIANA:</t>
  </si>
  <si>
    <t>MODA:</t>
  </si>
  <si>
    <t>El promedio de notas en la prueba de herramientas tecnologicas en un 7,6.</t>
  </si>
  <si>
    <t>INSERTAR UN GRAFICO DE BARRA</t>
  </si>
  <si>
    <t>INTERPRETE LA MEDIANA</t>
  </si>
  <si>
    <t xml:space="preserve">INTERPRETE LA MEDIA </t>
  </si>
  <si>
    <t xml:space="preserve">DETERMINE LA MEDIA </t>
  </si>
  <si>
    <t xml:space="preserve">DETERMINE LA MODA </t>
  </si>
  <si>
    <t xml:space="preserve">INTERPRETE LA MODA </t>
  </si>
  <si>
    <t>Es bimodal, las notas que mas se repiten en los estudiantes son 8 y 9.</t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</si>
  <si>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</si>
  <si>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r>
      <t>H</t>
    </r>
    <r>
      <rPr>
        <vertAlign val="subscript"/>
        <sz val="18"/>
        <rFont val="Arial"/>
        <family val="2"/>
      </rPr>
      <t>r %</t>
    </r>
  </si>
  <si>
    <t>El 31,3% de las familias tiene solamente 1 hijo</t>
  </si>
  <si>
    <t>Solo 4 Familias tienen un total de 3 hijos</t>
  </si>
  <si>
    <t>El 93,8% de las familias tiene como máximo 2 hijos</t>
  </si>
  <si>
    <t>75 Familias tienen a lo más 2 hijos</t>
  </si>
  <si>
    <t>La mayoría de familias no tiene ningún hijo.</t>
  </si>
  <si>
    <t>Las familias tienen en promedio solo 1 hijo.</t>
  </si>
  <si>
    <t>El 50% de familias tienen a lo mas un hijo.</t>
  </si>
  <si>
    <t>El 50% de los estudiantes obtuvo a lo más un 8.</t>
  </si>
  <si>
    <t>XXXXXX</t>
  </si>
  <si>
    <t>(Barras)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</si>
</sst>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NumberFormat="1" applyFont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0" fontId="13" fillId="0" borderId="0" xfId="0" applyFont="1" applyAlignment="1">
      <alignment horizontal="center"/>
    </xf>
    <xf numFmtId="10" fontId="0" fillId="0" borderId="5" xfId="1" applyNumberFormat="1" applyFont="1" applyBorder="1" applyAlignment="1">
      <alignment horizontal="center" vertical="center"/>
    </xf>
    <xf numFmtId="165" fontId="0" fillId="0" borderId="0" xfId="0" applyNumberFormat="1"/>
    <xf numFmtId="0" fontId="0" fillId="4" borderId="5" xfId="0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164" fontId="7" fillId="2" borderId="11" xfId="1" applyNumberFormat="1" applyFont="1" applyFill="1" applyBorder="1" applyAlignment="1">
      <alignment horizontal="center" vertical="center" wrapText="1" readingOrder="1"/>
    </xf>
    <xf numFmtId="164" fontId="7" fillId="2" borderId="14" xfId="0" applyNumberFormat="1" applyFont="1" applyFill="1" applyBorder="1" applyAlignment="1">
      <alignment horizontal="center" vertical="center" wrapText="1" readingOrder="1"/>
    </xf>
    <xf numFmtId="164" fontId="7" fillId="2" borderId="12" xfId="0" applyNumberFormat="1" applyFont="1" applyFill="1" applyBorder="1" applyAlignment="1">
      <alignment horizontal="center" vertical="center" wrapText="1" readingOrder="1"/>
    </xf>
    <xf numFmtId="0" fontId="0" fillId="5" borderId="17" xfId="0" applyFill="1" applyBorder="1"/>
    <xf numFmtId="0" fontId="0" fillId="5" borderId="18" xfId="0" applyFill="1" applyBorder="1"/>
    <xf numFmtId="0" fontId="14" fillId="5" borderId="19" xfId="0" applyFont="1" applyFill="1" applyBorder="1"/>
    <xf numFmtId="0" fontId="14" fillId="5" borderId="20" xfId="0" applyFont="1" applyFill="1" applyBorder="1"/>
    <xf numFmtId="0" fontId="14" fillId="5" borderId="21" xfId="0" applyFont="1" applyFill="1" applyBorder="1"/>
    <xf numFmtId="0" fontId="14" fillId="5" borderId="22" xfId="0" applyFont="1" applyFill="1" applyBorder="1"/>
    <xf numFmtId="0" fontId="14" fillId="5" borderId="0" xfId="0" applyFont="1" applyFill="1" applyBorder="1"/>
    <xf numFmtId="0" fontId="14" fillId="5" borderId="23" xfId="0" applyFont="1" applyFill="1" applyBorder="1"/>
    <xf numFmtId="0" fontId="14" fillId="5" borderId="24" xfId="0" applyFont="1" applyFill="1" applyBorder="1"/>
    <xf numFmtId="0" fontId="14" fillId="5" borderId="25" xfId="0" applyFont="1" applyFill="1" applyBorder="1"/>
    <xf numFmtId="0" fontId="14" fillId="5" borderId="26" xfId="0" applyFont="1" applyFill="1" applyBorder="1"/>
    <xf numFmtId="0" fontId="7" fillId="2" borderId="5" xfId="0" applyFont="1" applyFill="1" applyBorder="1" applyAlignment="1">
      <alignment horizontal="center" vertical="center" wrapText="1" readingOrder="1"/>
    </xf>
    <xf numFmtId="0" fontId="0" fillId="5" borderId="27" xfId="0" applyFill="1" applyBorder="1"/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164" fontId="7" fillId="5" borderId="14" xfId="0" applyNumberFormat="1" applyFont="1" applyFill="1" applyBorder="1" applyAlignment="1">
      <alignment horizontal="center" vertical="center" wrapText="1" readingOrder="1"/>
    </xf>
    <xf numFmtId="164" fontId="7" fillId="5" borderId="11" xfId="1" applyNumberFormat="1" applyFont="1" applyFill="1" applyBorder="1" applyAlignment="1">
      <alignment horizontal="center" vertical="center" wrapText="1" readingOrder="1"/>
    </xf>
    <xf numFmtId="0" fontId="7" fillId="5" borderId="13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15"/>
  <c:chart>
    <c:title>
      <c:tx>
        <c:rich>
          <a:bodyPr/>
          <a:lstStyle/>
          <a:p>
            <a:pPr>
              <a:defRPr/>
            </a:pPr>
            <a:r>
              <a:rPr lang="es-CL"/>
              <a:t>Resultados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Cant. Alumnos</c:v>
          </c:tx>
          <c:dLbls>
            <c:showVal val="1"/>
          </c:dLbls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115311360"/>
        <c:axId val="115312896"/>
      </c:barChart>
      <c:catAx>
        <c:axId val="1153113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Rango de 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5312896"/>
        <c:crosses val="autoZero"/>
        <c:auto val="1"/>
        <c:lblAlgn val="ctr"/>
        <c:lblOffset val="100"/>
      </c:catAx>
      <c:valAx>
        <c:axId val="1153128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alumnos</a:t>
                </a:r>
              </a:p>
            </c:rich>
          </c:tx>
          <c:layout/>
        </c:title>
        <c:numFmt formatCode="General" sourceLinked="1"/>
        <c:tickLblPos val="nextTo"/>
        <c:crossAx val="11531136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Resultados encuesta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/>
        <c:axId val="105671680"/>
        <c:axId val="105702528"/>
      </c:barChart>
      <c:catAx>
        <c:axId val="1056716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Hijos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05702528"/>
        <c:crosses val="autoZero"/>
        <c:auto val="1"/>
        <c:lblAlgn val="ctr"/>
        <c:lblOffset val="100"/>
      </c:catAx>
      <c:valAx>
        <c:axId val="1057025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Familias</a:t>
                </a:r>
              </a:p>
            </c:rich>
          </c:tx>
          <c:layout/>
        </c:title>
        <c:numFmt formatCode="General" sourceLinked="1"/>
        <c:tickLblPos val="nextTo"/>
        <c:crossAx val="10567168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4483</xdr:colOff>
      <xdr:row>31</xdr:row>
      <xdr:rowOff>7845</xdr:rowOff>
    </xdr:from>
    <xdr:to>
      <xdr:col>17</xdr:col>
      <xdr:colOff>1681</xdr:colOff>
      <xdr:row>43</xdr:row>
      <xdr:rowOff>69477</xdr:rowOff>
    </xdr:to>
    <xdr:graphicFrame macro="">
      <xdr:nvGraphicFramePr>
        <xdr:cNvPr id="8" name="7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29</xdr:row>
      <xdr:rowOff>190500</xdr:rowOff>
    </xdr:from>
    <xdr:to>
      <xdr:col>14</xdr:col>
      <xdr:colOff>0</xdr:colOff>
      <xdr:row>44</xdr:row>
      <xdr:rowOff>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37"/>
  <sheetViews>
    <sheetView tabSelected="1" workbookViewId="0">
      <selection activeCell="T30" sqref="T30"/>
    </sheetView>
  </sheetViews>
  <sheetFormatPr baseColWidth="10" defaultRowHeight="15"/>
  <cols>
    <col min="4" max="21" width="3.7109375" customWidth="1"/>
  </cols>
  <sheetData>
    <row r="5" spans="2:27" ht="15.75">
      <c r="C5" s="1" t="s">
        <v>18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3" spans="2:27" ht="18">
      <c r="C13" s="12" t="s">
        <v>0</v>
      </c>
      <c r="V13" s="42" t="s">
        <v>19</v>
      </c>
      <c r="W13" s="42" t="s">
        <v>20</v>
      </c>
      <c r="X13" s="42" t="s">
        <v>21</v>
      </c>
      <c r="Y13" s="42" t="s">
        <v>24</v>
      </c>
      <c r="Z13" s="42" t="s">
        <v>25</v>
      </c>
      <c r="AA13" s="42" t="s">
        <v>15</v>
      </c>
    </row>
    <row r="14" spans="2:27" ht="15.75">
      <c r="B14" s="27">
        <v>1</v>
      </c>
      <c r="C14" s="28" t="s">
        <v>1</v>
      </c>
      <c r="D14" s="25"/>
      <c r="E14" s="25"/>
      <c r="F14" s="26"/>
      <c r="V14" s="33">
        <v>3</v>
      </c>
      <c r="W14" s="34">
        <f>COUNTIF($D$7:$U$9,V14)</f>
        <v>1</v>
      </c>
      <c r="X14" s="34">
        <f>W14</f>
        <v>1</v>
      </c>
      <c r="Y14" s="40">
        <f>W14/$W$22</f>
        <v>1.8518518518518517E-2</v>
      </c>
      <c r="Z14" s="40">
        <f>Y14</f>
        <v>1.8518518518518517E-2</v>
      </c>
      <c r="AA14" s="35">
        <f>V14*W14</f>
        <v>3</v>
      </c>
    </row>
    <row r="15" spans="2:27" ht="15.75">
      <c r="B15" s="27">
        <v>2</v>
      </c>
      <c r="C15" s="28" t="s">
        <v>34</v>
      </c>
      <c r="D15" s="25"/>
      <c r="E15" s="25"/>
      <c r="F15" s="26"/>
      <c r="V15" s="33">
        <v>4</v>
      </c>
      <c r="W15" s="34">
        <f t="shared" ref="W15:W21" si="2">COUNTIF($D$7:$U$9,V15)</f>
        <v>2</v>
      </c>
      <c r="X15" s="34">
        <f>X14+W15</f>
        <v>3</v>
      </c>
      <c r="Y15" s="40">
        <f>W15/$W$22</f>
        <v>3.7037037037037035E-2</v>
      </c>
      <c r="Z15" s="40">
        <f>Z14+Y15</f>
        <v>5.5555555555555552E-2</v>
      </c>
      <c r="AA15" s="35">
        <f>V15*W15</f>
        <v>8</v>
      </c>
    </row>
    <row r="16" spans="2:27" ht="15.75">
      <c r="B16" s="27">
        <v>3</v>
      </c>
      <c r="C16" s="28" t="s">
        <v>33</v>
      </c>
      <c r="D16" s="25"/>
      <c r="E16" s="25"/>
      <c r="F16" s="26"/>
      <c r="V16" s="33">
        <v>5</v>
      </c>
      <c r="W16" s="34">
        <f t="shared" si="2"/>
        <v>6</v>
      </c>
      <c r="X16" s="34">
        <f>X15+W16</f>
        <v>9</v>
      </c>
      <c r="Y16" s="40">
        <f>W16/$W$22</f>
        <v>0.1111111111111111</v>
      </c>
      <c r="Z16" s="40">
        <f>Z15+Y16</f>
        <v>0.16666666666666666</v>
      </c>
      <c r="AA16" s="35">
        <f t="shared" ref="AA16:AA21" si="3">V16*W16</f>
        <v>30</v>
      </c>
    </row>
    <row r="17" spans="2:27" ht="15.75">
      <c r="B17" s="27">
        <v>4</v>
      </c>
      <c r="C17" s="28" t="s">
        <v>17</v>
      </c>
      <c r="D17" s="25"/>
      <c r="E17" s="25"/>
      <c r="F17" s="26"/>
      <c r="V17" s="33">
        <v>6</v>
      </c>
      <c r="W17" s="34">
        <f t="shared" si="2"/>
        <v>2</v>
      </c>
      <c r="X17" s="34">
        <f t="shared" ref="X17:X21" si="4">X16+W17</f>
        <v>11</v>
      </c>
      <c r="Y17" s="40">
        <f>W17/$W$22</f>
        <v>3.7037037037037035E-2</v>
      </c>
      <c r="Z17" s="40">
        <f t="shared" ref="Z17:Z21" si="5">Z16+Y17</f>
        <v>0.20370370370370369</v>
      </c>
      <c r="AA17" s="35">
        <f t="shared" si="3"/>
        <v>12</v>
      </c>
    </row>
    <row r="18" spans="2:27" ht="15.75">
      <c r="B18" s="27">
        <v>5</v>
      </c>
      <c r="C18" s="28" t="s">
        <v>32</v>
      </c>
      <c r="D18" s="25"/>
      <c r="E18" s="25"/>
      <c r="F18" s="26"/>
      <c r="V18" s="33">
        <v>7</v>
      </c>
      <c r="W18" s="34">
        <f t="shared" si="2"/>
        <v>11</v>
      </c>
      <c r="X18" s="34">
        <f t="shared" si="4"/>
        <v>22</v>
      </c>
      <c r="Y18" s="40">
        <f>W18/$W$22</f>
        <v>0.20370370370370369</v>
      </c>
      <c r="Z18" s="40">
        <f t="shared" si="5"/>
        <v>0.40740740740740738</v>
      </c>
      <c r="AA18" s="35">
        <f t="shared" si="3"/>
        <v>77</v>
      </c>
    </row>
    <row r="19" spans="2:27" ht="15.75">
      <c r="B19" s="27">
        <v>6</v>
      </c>
      <c r="C19" s="28" t="s">
        <v>35</v>
      </c>
      <c r="D19" s="25"/>
      <c r="E19" s="25"/>
      <c r="F19" s="26"/>
      <c r="V19" s="33">
        <v>8</v>
      </c>
      <c r="W19" s="34">
        <f t="shared" si="2"/>
        <v>13</v>
      </c>
      <c r="X19" s="34">
        <f t="shared" si="4"/>
        <v>35</v>
      </c>
      <c r="Y19" s="40">
        <f>W19/$W$22</f>
        <v>0.24074074074074073</v>
      </c>
      <c r="Z19" s="40">
        <f t="shared" si="5"/>
        <v>0.64814814814814814</v>
      </c>
      <c r="AA19" s="35">
        <f t="shared" si="3"/>
        <v>104</v>
      </c>
    </row>
    <row r="20" spans="2:27" ht="15.75">
      <c r="B20" s="27">
        <v>7</v>
      </c>
      <c r="C20" s="28" t="s">
        <v>36</v>
      </c>
      <c r="D20" s="25"/>
      <c r="E20" s="25"/>
      <c r="F20" s="26"/>
      <c r="V20" s="33">
        <v>9</v>
      </c>
      <c r="W20" s="34">
        <f t="shared" si="2"/>
        <v>13</v>
      </c>
      <c r="X20" s="34">
        <f t="shared" si="4"/>
        <v>48</v>
      </c>
      <c r="Y20" s="40">
        <f>W20/$W$22</f>
        <v>0.24074074074074073</v>
      </c>
      <c r="Z20" s="40">
        <f t="shared" si="5"/>
        <v>0.88888888888888884</v>
      </c>
      <c r="AA20" s="35">
        <f t="shared" si="3"/>
        <v>117</v>
      </c>
    </row>
    <row r="21" spans="2:27" ht="15.75">
      <c r="B21" s="27">
        <v>8</v>
      </c>
      <c r="C21" s="28" t="s">
        <v>31</v>
      </c>
      <c r="D21" s="26"/>
      <c r="E21" s="26"/>
      <c r="F21" s="26"/>
      <c r="V21" s="33">
        <v>10</v>
      </c>
      <c r="W21" s="34">
        <f t="shared" si="2"/>
        <v>6</v>
      </c>
      <c r="X21" s="34">
        <f t="shared" si="4"/>
        <v>54</v>
      </c>
      <c r="Y21" s="40">
        <f>W21/$W$22</f>
        <v>0.1111111111111111</v>
      </c>
      <c r="Z21" s="37">
        <f t="shared" si="5"/>
        <v>1</v>
      </c>
      <c r="AA21" s="35">
        <f t="shared" si="3"/>
        <v>60</v>
      </c>
    </row>
    <row r="22" spans="2:27">
      <c r="V22" s="43" t="s">
        <v>22</v>
      </c>
      <c r="W22" s="36">
        <f>SUM(W14:W21)</f>
        <v>54</v>
      </c>
      <c r="X22" s="44" t="s">
        <v>22</v>
      </c>
      <c r="Y22" s="38">
        <f>SUM(Y14:Y21)</f>
        <v>1</v>
      </c>
      <c r="Z22" s="32"/>
    </row>
    <row r="24" spans="2:27">
      <c r="B24" s="39" t="s">
        <v>26</v>
      </c>
    </row>
    <row r="25" spans="2:27">
      <c r="B25" s="39">
        <v>2</v>
      </c>
      <c r="C25" t="s">
        <v>27</v>
      </c>
      <c r="D25" s="41">
        <f>AVERAGE(D7:U9)</f>
        <v>7.6111111111111107</v>
      </c>
    </row>
    <row r="26" spans="2:27">
      <c r="B26" s="39">
        <v>3</v>
      </c>
      <c r="C26" t="s">
        <v>30</v>
      </c>
    </row>
    <row r="27" spans="2:27">
      <c r="B27" s="39">
        <v>4</v>
      </c>
      <c r="C27" t="s">
        <v>28</v>
      </c>
      <c r="D27">
        <f>MEDIAN(D7:U9)</f>
        <v>8</v>
      </c>
    </row>
    <row r="28" spans="2:27">
      <c r="B28" s="39">
        <v>5</v>
      </c>
      <c r="C28" t="s">
        <v>47</v>
      </c>
    </row>
    <row r="29" spans="2:27">
      <c r="B29" s="39">
        <v>6</v>
      </c>
      <c r="C29" t="s">
        <v>29</v>
      </c>
      <c r="D29" t="s">
        <v>23</v>
      </c>
    </row>
    <row r="30" spans="2:27">
      <c r="B30" s="39">
        <v>7</v>
      </c>
      <c r="C30" t="s">
        <v>37</v>
      </c>
    </row>
    <row r="37" spans="2:2">
      <c r="B37" s="39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31"/>
  <sheetViews>
    <sheetView workbookViewId="0">
      <selection activeCell="G32" sqref="G32"/>
    </sheetView>
  </sheetViews>
  <sheetFormatPr baseColWidth="10" defaultRowHeight="15"/>
  <sheetData>
    <row r="4" spans="3:9" ht="15.75">
      <c r="C4" s="13" t="s">
        <v>14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2</v>
      </c>
      <c r="D7" s="30" t="s">
        <v>3</v>
      </c>
      <c r="E7" s="30" t="s">
        <v>4</v>
      </c>
      <c r="F7" s="31" t="s">
        <v>38</v>
      </c>
      <c r="G7" s="30" t="s">
        <v>39</v>
      </c>
      <c r="H7" s="30" t="s">
        <v>15</v>
      </c>
    </row>
    <row r="8" spans="3:9" ht="18.75" thickBot="1">
      <c r="C8" s="14">
        <v>0</v>
      </c>
      <c r="D8" s="14">
        <v>30</v>
      </c>
      <c r="E8" s="14">
        <f>D8</f>
        <v>30</v>
      </c>
      <c r="F8" s="47">
        <f>D8/$D$14</f>
        <v>0.375</v>
      </c>
      <c r="G8" s="49">
        <f>F8</f>
        <v>0.375</v>
      </c>
      <c r="H8" s="45">
        <f>C8*D8</f>
        <v>0</v>
      </c>
    </row>
    <row r="9" spans="3:9" ht="18.75" thickBot="1">
      <c r="C9" s="15">
        <v>1</v>
      </c>
      <c r="D9" s="15">
        <v>25</v>
      </c>
      <c r="E9" s="15">
        <f>E8+D9</f>
        <v>55</v>
      </c>
      <c r="F9" s="66">
        <f t="shared" ref="F9:F13" si="0">D9/$D$14</f>
        <v>0.3125</v>
      </c>
      <c r="G9" s="48">
        <f>G8+F9</f>
        <v>0.6875</v>
      </c>
      <c r="H9" s="46">
        <f>C9*D9</f>
        <v>25</v>
      </c>
    </row>
    <row r="10" spans="3:9" ht="18.75" thickBot="1">
      <c r="C10" s="15">
        <v>2</v>
      </c>
      <c r="D10" s="15">
        <v>20</v>
      </c>
      <c r="E10" s="67">
        <f>E9+D10</f>
        <v>75</v>
      </c>
      <c r="F10" s="47">
        <f t="shared" si="0"/>
        <v>0.25</v>
      </c>
      <c r="G10" s="65">
        <f>G9+F10</f>
        <v>0.9375</v>
      </c>
      <c r="H10" s="46">
        <f t="shared" ref="H10:H13" si="1">C10*D10</f>
        <v>40</v>
      </c>
    </row>
    <row r="11" spans="3:9" ht="18.75" thickBot="1">
      <c r="C11" s="15">
        <v>3</v>
      </c>
      <c r="D11" s="67">
        <v>4</v>
      </c>
      <c r="E11" s="15">
        <f t="shared" ref="E11:E13" si="2">E10+D11</f>
        <v>79</v>
      </c>
      <c r="F11" s="47">
        <f t="shared" si="0"/>
        <v>0.05</v>
      </c>
      <c r="G11" s="48">
        <f t="shared" ref="G11:G13" si="3">G10+F11</f>
        <v>0.98750000000000004</v>
      </c>
      <c r="H11" s="46">
        <f t="shared" si="1"/>
        <v>12</v>
      </c>
    </row>
    <row r="12" spans="3:9" ht="18.75" thickBot="1">
      <c r="C12" s="16">
        <v>4</v>
      </c>
      <c r="D12" s="16">
        <v>1</v>
      </c>
      <c r="E12" s="15">
        <f t="shared" si="2"/>
        <v>80</v>
      </c>
      <c r="F12" s="47">
        <f t="shared" si="0"/>
        <v>1.2500000000000001E-2</v>
      </c>
      <c r="G12" s="48">
        <f>G11+F12</f>
        <v>1</v>
      </c>
      <c r="H12" s="46">
        <f t="shared" si="1"/>
        <v>4</v>
      </c>
    </row>
    <row r="13" spans="3:9" ht="18.75" thickBot="1">
      <c r="C13" s="17">
        <v>5</v>
      </c>
      <c r="D13" s="17">
        <v>0</v>
      </c>
      <c r="E13" s="15">
        <f t="shared" si="2"/>
        <v>80</v>
      </c>
      <c r="F13" s="47">
        <f t="shared" si="0"/>
        <v>0</v>
      </c>
      <c r="G13" s="48">
        <f t="shared" si="3"/>
        <v>1</v>
      </c>
      <c r="H13" s="46">
        <f t="shared" si="1"/>
        <v>0</v>
      </c>
      <c r="I13" s="2"/>
    </row>
    <row r="14" spans="3:9" ht="18.75" thickBot="1">
      <c r="C14" s="18" t="s">
        <v>16</v>
      </c>
      <c r="D14" s="19">
        <f>SUM(D8:D13)</f>
        <v>80</v>
      </c>
      <c r="E14" s="20"/>
      <c r="F14" s="20"/>
      <c r="G14" s="20"/>
      <c r="H14" s="61">
        <f>SUM(H8:H13)</f>
        <v>81</v>
      </c>
      <c r="I14" s="2"/>
    </row>
    <row r="15" spans="3:9" ht="18">
      <c r="C15" s="18"/>
      <c r="D15" s="18"/>
      <c r="E15" s="20"/>
      <c r="F15" s="20"/>
      <c r="G15" s="20"/>
      <c r="I15" s="2"/>
    </row>
    <row r="16" spans="3:9">
      <c r="D16" s="21"/>
    </row>
    <row r="17" spans="2:14" ht="18">
      <c r="C17" s="12" t="s">
        <v>0</v>
      </c>
    </row>
    <row r="18" spans="2:14" ht="18">
      <c r="B18" s="22">
        <v>1</v>
      </c>
      <c r="C18" s="23" t="s">
        <v>5</v>
      </c>
      <c r="D18" s="2"/>
      <c r="E18" s="2"/>
      <c r="F18" s="2"/>
      <c r="G18" s="2"/>
      <c r="H18" s="24"/>
    </row>
    <row r="19" spans="2:14" ht="18">
      <c r="B19" s="22"/>
      <c r="C19" s="23"/>
      <c r="D19" s="2"/>
      <c r="E19" s="2"/>
      <c r="F19" s="2"/>
      <c r="G19" s="2"/>
      <c r="H19" s="24"/>
    </row>
    <row r="20" spans="2:14" ht="21">
      <c r="B20" s="22">
        <v>2</v>
      </c>
      <c r="C20" s="22" t="s">
        <v>6</v>
      </c>
      <c r="E20" s="52" t="s">
        <v>41</v>
      </c>
      <c r="F20" s="53"/>
      <c r="G20" s="53"/>
      <c r="H20" s="54"/>
    </row>
    <row r="21" spans="2:14" ht="18">
      <c r="B21" s="22">
        <v>3</v>
      </c>
      <c r="C21" s="22" t="s">
        <v>7</v>
      </c>
      <c r="E21" s="55" t="s">
        <v>43</v>
      </c>
      <c r="F21" s="56"/>
      <c r="G21" s="56"/>
      <c r="H21" s="57"/>
    </row>
    <row r="22" spans="2:14" ht="21">
      <c r="B22" s="22">
        <v>4</v>
      </c>
      <c r="C22" s="22" t="s">
        <v>8</v>
      </c>
      <c r="E22" s="55" t="s">
        <v>40</v>
      </c>
      <c r="F22" s="56"/>
      <c r="G22" s="56"/>
      <c r="H22" s="57"/>
    </row>
    <row r="23" spans="2:14" ht="21">
      <c r="B23" s="22">
        <v>5</v>
      </c>
      <c r="C23" s="22" t="s">
        <v>9</v>
      </c>
      <c r="E23" s="58" t="s">
        <v>42</v>
      </c>
      <c r="F23" s="59"/>
      <c r="G23" s="59"/>
      <c r="H23" s="60"/>
    </row>
    <row r="24" spans="2:14" ht="18">
      <c r="B24" s="22"/>
      <c r="C24" s="22"/>
    </row>
    <row r="25" spans="2:14" ht="18">
      <c r="B25" s="22">
        <v>6</v>
      </c>
      <c r="C25" s="22" t="s">
        <v>10</v>
      </c>
      <c r="I25" s="63" t="s">
        <v>27</v>
      </c>
      <c r="J25" s="64">
        <f>H14/D14</f>
        <v>1.0125</v>
      </c>
      <c r="K25" s="50" t="s">
        <v>45</v>
      </c>
      <c r="L25" s="62"/>
      <c r="M25" s="62"/>
      <c r="N25" s="51"/>
    </row>
    <row r="26" spans="2:14" ht="18">
      <c r="B26" s="22"/>
      <c r="C26" s="22"/>
    </row>
    <row r="27" spans="2:14" ht="18">
      <c r="B27" s="22">
        <v>7</v>
      </c>
      <c r="C27" s="22" t="s">
        <v>11</v>
      </c>
      <c r="I27" s="63" t="s">
        <v>28</v>
      </c>
      <c r="J27" s="64">
        <v>1</v>
      </c>
      <c r="K27" s="50" t="s">
        <v>46</v>
      </c>
      <c r="L27" s="62"/>
      <c r="M27" s="62"/>
      <c r="N27" s="51"/>
    </row>
    <row r="28" spans="2:14" ht="18">
      <c r="B28" s="22"/>
      <c r="C28" s="22"/>
      <c r="I28" s="24"/>
      <c r="J28" s="24"/>
    </row>
    <row r="29" spans="2:14" ht="18">
      <c r="B29" s="22">
        <v>8</v>
      </c>
      <c r="C29" s="22" t="s">
        <v>12</v>
      </c>
      <c r="I29" s="63" t="s">
        <v>29</v>
      </c>
      <c r="J29" s="64">
        <v>0</v>
      </c>
      <c r="K29" s="50" t="s">
        <v>44</v>
      </c>
      <c r="L29" s="62"/>
      <c r="M29" s="62"/>
      <c r="N29" s="51"/>
    </row>
    <row r="30" spans="2:14" ht="18">
      <c r="B30" s="22"/>
      <c r="C30" s="22"/>
    </row>
    <row r="31" spans="2:14" ht="18">
      <c r="B31" s="22">
        <v>9</v>
      </c>
      <c r="C31" s="22" t="s">
        <v>13</v>
      </c>
      <c r="G31" t="s">
        <v>49</v>
      </c>
      <c r="I31" t="s">
        <v>48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Endisp16</cp:lastModifiedBy>
  <dcterms:created xsi:type="dcterms:W3CDTF">2022-05-09T04:31:12Z</dcterms:created>
  <dcterms:modified xsi:type="dcterms:W3CDTF">2024-05-22T13:19:19Z</dcterms:modified>
</cp:coreProperties>
</file>