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<sst xmlns="http://schemas.openxmlformats.org/spreadsheetml/2006/main" count="72" uniqueCount="45">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</sst>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\ #,##0.00"/>
    <numFmt numFmtId="167" formatCode="&quot;$&quot;\ #,##0"/>
    <numFmt numFmtId="169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3" xfId="0" applyFont="1" applyBorder="1"/>
    <xf numFmtId="0" fontId="0" fillId="0" borderId="3" xfId="0" applyFont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5" xfId="0" applyBorder="1" applyAlignment="1">
      <alignment horizontal="center"/>
    </xf>
    <xf numFmtId="9" fontId="0" fillId="4" borderId="6" xfId="0" applyNumberFormat="1" applyFill="1" applyBorder="1"/>
    <xf numFmtId="9" fontId="0" fillId="6" borderId="1" xfId="0" applyNumberFormat="1" applyFill="1" applyBorder="1"/>
    <xf numFmtId="165" fontId="0" fillId="3" borderId="0" xfId="0" applyNumberFormat="1" applyFill="1"/>
    <xf numFmtId="165" fontId="0" fillId="0" borderId="0" xfId="0" applyNumberFormat="1"/>
    <xf numFmtId="167" fontId="0" fillId="0" borderId="0" xfId="0" applyNumberFormat="1" applyAlignment="1">
      <alignment vertical="center"/>
    </xf>
    <xf numFmtId="167" fontId="0" fillId="0" borderId="0" xfId="0" applyNumberFormat="1" applyAlignment="1">
      <alignment horizontal="center" vertical="center"/>
    </xf>
    <xf numFmtId="169" fontId="0" fillId="0" borderId="0" xfId="1" applyNumberFormat="1" applyFont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65" fontId="0" fillId="7" borderId="3" xfId="0" applyNumberForma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7"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b/>
        <i val="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38100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1.25" customHeight="1"/>
    <row r="25" spans="1:11" ht="24.7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37.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0.100000000000001" customHeight="1" thickBot="1">
      <c r="B27" s="14" t="s">
        <v>20</v>
      </c>
      <c r="C27" s="14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0">
        <f>D27*$D$25+E27*$E$25+F27*$F$25+G27*$G$25</f>
        <v>8.3550000000000004</v>
      </c>
    </row>
    <row r="28" spans="1:11" ht="20.100000000000001" customHeight="1" thickBot="1">
      <c r="B28" s="17" t="s">
        <v>28</v>
      </c>
      <c r="C28" s="17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20.100000000000001" customHeight="1" thickBot="1">
      <c r="B29" s="14" t="s">
        <v>14</v>
      </c>
      <c r="C29" s="14" t="s">
        <v>15</v>
      </c>
      <c r="D29" s="15">
        <v>8</v>
      </c>
      <c r="E29" s="15">
        <v>9.5</v>
      </c>
      <c r="F29" s="21">
        <v>5.8</v>
      </c>
      <c r="G29" s="15">
        <v>7.5</v>
      </c>
      <c r="H29" s="20">
        <f>D29*$D$25+E29*$E$25+F29*$F$25+G29*$G$25</f>
        <v>8.004999999999999</v>
      </c>
    </row>
    <row r="30" spans="1:11" ht="20.100000000000001" customHeight="1" thickBot="1">
      <c r="B30" s="14" t="s">
        <v>16</v>
      </c>
      <c r="C30" s="14" t="s">
        <v>17</v>
      </c>
      <c r="D30" s="21">
        <v>5.7</v>
      </c>
      <c r="E30" s="15">
        <v>8.8000000000000007</v>
      </c>
      <c r="F30" s="15">
        <v>6.8</v>
      </c>
      <c r="G30" s="15">
        <v>8.9</v>
      </c>
      <c r="H30" s="20">
        <f>D30*$D$25+E30*$E$25+F30*$F$25+G30*$G$25</f>
        <v>7.5449999999999999</v>
      </c>
    </row>
    <row r="31" spans="1:11" ht="20.100000000000001" customHeight="1" thickBot="1">
      <c r="B31" s="14" t="s">
        <v>22</v>
      </c>
      <c r="C31" s="14" t="s">
        <v>23</v>
      </c>
      <c r="D31" s="21">
        <v>5.9</v>
      </c>
      <c r="E31" s="15">
        <v>6.9</v>
      </c>
      <c r="F31" s="15">
        <v>7.9</v>
      </c>
      <c r="G31" s="15">
        <v>7.9</v>
      </c>
      <c r="H31" s="20">
        <f>D31*$D$25+E31*$E$25+F31*$F$25+G31*$G$25</f>
        <v>6.95</v>
      </c>
    </row>
    <row r="32" spans="1:11" ht="20.100000000000001" customHeight="1" thickBot="1">
      <c r="B32" s="14" t="s">
        <v>24</v>
      </c>
      <c r="C32" s="14" t="s">
        <v>25</v>
      </c>
      <c r="D32" s="15">
        <v>5.8</v>
      </c>
      <c r="E32" s="15">
        <v>7.9</v>
      </c>
      <c r="F32" s="15">
        <v>8.9</v>
      </c>
      <c r="G32" s="15">
        <v>6.8</v>
      </c>
      <c r="H32" s="20">
        <f>D32*$D$25+E32*$E$25+F32*$F$25+G32*$G$25</f>
        <v>6.9349999999999996</v>
      </c>
    </row>
    <row r="33" spans="2:8" ht="20.100000000000001" customHeight="1" thickBot="1">
      <c r="B33" s="14" t="s">
        <v>26</v>
      </c>
      <c r="C33" s="14" t="s">
        <v>27</v>
      </c>
      <c r="D33" s="15">
        <v>7.9</v>
      </c>
      <c r="E33" s="15">
        <v>6.9</v>
      </c>
      <c r="F33" s="15">
        <v>9.6999999999999993</v>
      </c>
      <c r="G33" s="21">
        <v>4.5999999999999996</v>
      </c>
      <c r="H33" s="20">
        <f>D33*$D$25+E33*$E$25+F33*$F$25+G33*$G$25</f>
        <v>6.84</v>
      </c>
    </row>
    <row r="34" spans="2:8" ht="20.100000000000001" customHeight="1" thickBot="1">
      <c r="B34" s="14" t="s">
        <v>18</v>
      </c>
      <c r="C34" s="14" t="s">
        <v>19</v>
      </c>
      <c r="D34" s="15">
        <v>6.8</v>
      </c>
      <c r="E34" s="15">
        <v>6.7</v>
      </c>
      <c r="F34" s="15">
        <v>7.8</v>
      </c>
      <c r="G34" s="21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4" operator="lessThan">
      <formula>6</formula>
    </cfRule>
  </conditionalFormatting>
  <conditionalFormatting sqref="H27:H34">
    <cfRule type="cellIs" dxfId="2" priority="3" operator="greaterThan">
      <formula>"8.0"</formula>
    </cfRule>
    <cfRule type="cellIs" dxfId="1" priority="2" operator="greaterThan">
      <formula>8</formula>
    </cfRule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0" workbookViewId="0">
      <selection activeCell="J29" sqref="J29"/>
    </sheetView>
  </sheetViews>
  <sheetFormatPr baseColWidth="10" defaultRowHeight="15.75"/>
  <cols>
    <col min="3" max="4" width="11" customWidth="1"/>
    <col min="5" max="5" width="15.375" customWidth="1"/>
    <col min="6" max="6" width="11" style="5"/>
    <col min="7" max="7" width="15.75" customWidth="1"/>
    <col min="8" max="8" width="15.25" style="28" customWidth="1"/>
    <col min="9" max="9" width="20.375" customWidth="1"/>
    <col min="10" max="10" width="12.75" customWidth="1"/>
    <col min="11" max="11" width="17.375" customWidth="1"/>
    <col min="12" max="12" width="11" hidden="1" customWidth="1"/>
  </cols>
  <sheetData>
    <row r="1" spans="1:22">
      <c r="A1" s="1"/>
      <c r="B1" s="1"/>
      <c r="C1" s="1"/>
      <c r="D1" s="1"/>
      <c r="E1" s="1"/>
      <c r="F1" s="22"/>
      <c r="G1" s="1"/>
      <c r="H1" s="27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22"/>
      <c r="G2" s="1"/>
      <c r="H2" s="27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22"/>
      <c r="G3" s="1"/>
      <c r="H3" s="27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22"/>
      <c r="G4" s="1"/>
      <c r="H4" s="27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22"/>
      <c r="G5" s="1"/>
      <c r="H5" s="27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22"/>
      <c r="G6" s="1"/>
      <c r="H6" s="27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22"/>
      <c r="G7" s="1"/>
      <c r="H7" s="27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22"/>
      <c r="G8" s="1"/>
      <c r="H8" s="27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22"/>
      <c r="G9" s="1"/>
      <c r="H9" s="27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22"/>
      <c r="G10" s="1"/>
      <c r="H10" s="27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22"/>
      <c r="G11" s="1"/>
      <c r="H11" s="27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22"/>
      <c r="G12" s="1"/>
      <c r="H12" s="27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22"/>
      <c r="G13" s="1"/>
      <c r="H13" s="27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22"/>
      <c r="G14" s="1"/>
      <c r="H14" s="27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22"/>
      <c r="G15" s="1"/>
      <c r="H15" s="27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22"/>
      <c r="G16" s="1"/>
      <c r="H16" s="27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22"/>
      <c r="G17" s="1"/>
      <c r="H17" s="27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22"/>
      <c r="G18" s="1"/>
      <c r="H18" s="27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22"/>
      <c r="G19" s="1"/>
      <c r="H19" s="27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22"/>
      <c r="G20" s="1"/>
      <c r="H20" s="27"/>
      <c r="I20" s="1"/>
      <c r="J20" s="1"/>
      <c r="K20" s="1"/>
      <c r="L20" s="1"/>
      <c r="M20" s="1"/>
      <c r="N20" s="1"/>
    </row>
    <row r="23" spans="1:14">
      <c r="G23" s="26">
        <v>0.1</v>
      </c>
    </row>
    <row r="24" spans="1:14">
      <c r="F24" s="23" t="s">
        <v>30</v>
      </c>
      <c r="G24" s="25">
        <v>7.0000000000000007E-2</v>
      </c>
    </row>
    <row r="25" spans="1:14">
      <c r="F25" s="23" t="s">
        <v>31</v>
      </c>
      <c r="G25" s="4">
        <v>0.08</v>
      </c>
    </row>
    <row r="26" spans="1:14">
      <c r="F26" s="23" t="s">
        <v>32</v>
      </c>
      <c r="G26" s="4">
        <v>0.12</v>
      </c>
    </row>
    <row r="27" spans="1:14" ht="17.25" customHeight="1" thickBot="1">
      <c r="G27" s="2"/>
    </row>
    <row r="28" spans="1:14" ht="24.95" customHeight="1" thickBot="1">
      <c r="C28" s="33" t="s">
        <v>33</v>
      </c>
      <c r="D28" s="34"/>
      <c r="E28" s="35" t="s">
        <v>34</v>
      </c>
      <c r="F28" s="35" t="s">
        <v>35</v>
      </c>
      <c r="G28" s="35" t="s">
        <v>36</v>
      </c>
      <c r="H28" s="36" t="s">
        <v>37</v>
      </c>
      <c r="I28" s="35" t="s">
        <v>38</v>
      </c>
      <c r="J28" s="35" t="s">
        <v>32</v>
      </c>
      <c r="K28" s="35" t="s">
        <v>39</v>
      </c>
      <c r="L28" s="24"/>
    </row>
    <row r="29" spans="1:14" ht="24.95" customHeight="1">
      <c r="C29" s="5" t="s">
        <v>14</v>
      </c>
      <c r="D29" s="5" t="s">
        <v>15</v>
      </c>
      <c r="E29" s="6" t="s">
        <v>30</v>
      </c>
      <c r="F29" s="6">
        <v>2</v>
      </c>
      <c r="G29" s="31">
        <v>680000</v>
      </c>
      <c r="H29" s="30">
        <f>G29+G29*$G$23*F29</f>
        <v>816000</v>
      </c>
      <c r="I29" s="32">
        <f>IF(E29="fonasa",H29*$G$24,H29*$G$25)</f>
        <v>57120.000000000007</v>
      </c>
      <c r="J29" s="29">
        <f>H29*$G$26</f>
        <v>97920</v>
      </c>
      <c r="K29" s="30">
        <f>H29-I29-J29</f>
        <v>660960</v>
      </c>
    </row>
    <row r="30" spans="1:14" ht="24.95" customHeight="1">
      <c r="C30" s="5" t="s">
        <v>16</v>
      </c>
      <c r="D30" s="5" t="s">
        <v>17</v>
      </c>
      <c r="E30" s="6" t="s">
        <v>31</v>
      </c>
      <c r="F30" s="6">
        <v>3</v>
      </c>
      <c r="G30" s="31">
        <v>780000</v>
      </c>
      <c r="H30" s="30">
        <f t="shared" ref="H30:H36" si="0">G30+G30*$G$23*F30</f>
        <v>1014000</v>
      </c>
      <c r="I30" s="32">
        <f t="shared" ref="I30:I36" si="1">IF(E30="fonasa",H30*$G$24,H30*$G$25)</f>
        <v>81120</v>
      </c>
      <c r="J30" s="29">
        <f t="shared" ref="J30:J36" si="2">H30*$G$26</f>
        <v>121680</v>
      </c>
      <c r="K30" s="30">
        <f t="shared" ref="K30:K36" si="3">H30-I30-J30</f>
        <v>811200</v>
      </c>
    </row>
    <row r="31" spans="1:14" ht="24.95" customHeight="1">
      <c r="C31" s="5" t="s">
        <v>18</v>
      </c>
      <c r="D31" s="5" t="s">
        <v>19</v>
      </c>
      <c r="E31" s="6" t="s">
        <v>31</v>
      </c>
      <c r="F31" s="6">
        <v>1</v>
      </c>
      <c r="G31" s="31">
        <v>1200000</v>
      </c>
      <c r="H31" s="30">
        <f t="shared" si="0"/>
        <v>1320000</v>
      </c>
      <c r="I31" s="32">
        <f t="shared" si="1"/>
        <v>105600</v>
      </c>
      <c r="J31" s="29">
        <f t="shared" si="2"/>
        <v>158400</v>
      </c>
      <c r="K31" s="30">
        <f t="shared" si="3"/>
        <v>1056000</v>
      </c>
    </row>
    <row r="32" spans="1:14" ht="24.95" customHeight="1">
      <c r="C32" s="5" t="s">
        <v>20</v>
      </c>
      <c r="D32" s="5" t="s">
        <v>21</v>
      </c>
      <c r="E32" s="6" t="s">
        <v>30</v>
      </c>
      <c r="F32" s="6">
        <v>3</v>
      </c>
      <c r="G32" s="31">
        <v>890000</v>
      </c>
      <c r="H32" s="30">
        <f t="shared" si="0"/>
        <v>1157000</v>
      </c>
      <c r="I32" s="32">
        <f t="shared" si="1"/>
        <v>80990.000000000015</v>
      </c>
      <c r="J32" s="29">
        <f t="shared" si="2"/>
        <v>138840</v>
      </c>
      <c r="K32" s="30">
        <f t="shared" si="3"/>
        <v>937170</v>
      </c>
    </row>
    <row r="33" spans="3:11" ht="24.95" customHeight="1">
      <c r="C33" s="5" t="s">
        <v>22</v>
      </c>
      <c r="D33" s="5" t="s">
        <v>23</v>
      </c>
      <c r="E33" s="6" t="s">
        <v>30</v>
      </c>
      <c r="F33" s="6">
        <v>2</v>
      </c>
      <c r="G33" s="31">
        <v>680000</v>
      </c>
      <c r="H33" s="30">
        <f t="shared" si="0"/>
        <v>816000</v>
      </c>
      <c r="I33" s="32">
        <f t="shared" si="1"/>
        <v>57120.000000000007</v>
      </c>
      <c r="J33" s="29">
        <f t="shared" si="2"/>
        <v>97920</v>
      </c>
      <c r="K33" s="30">
        <f t="shared" si="3"/>
        <v>660960</v>
      </c>
    </row>
    <row r="34" spans="3:11" ht="24.95" customHeight="1">
      <c r="C34" s="5" t="s">
        <v>24</v>
      </c>
      <c r="D34" s="5" t="s">
        <v>25</v>
      </c>
      <c r="E34" s="6" t="s">
        <v>31</v>
      </c>
      <c r="F34" s="6">
        <v>4</v>
      </c>
      <c r="G34" s="31">
        <v>580000</v>
      </c>
      <c r="H34" s="30">
        <f t="shared" si="0"/>
        <v>812000</v>
      </c>
      <c r="I34" s="32">
        <f t="shared" si="1"/>
        <v>64960</v>
      </c>
      <c r="J34" s="29">
        <f t="shared" si="2"/>
        <v>97440</v>
      </c>
      <c r="K34" s="30">
        <f t="shared" si="3"/>
        <v>649600</v>
      </c>
    </row>
    <row r="35" spans="3:11" ht="24.95" customHeight="1">
      <c r="C35" s="5" t="s">
        <v>26</v>
      </c>
      <c r="D35" s="5" t="s">
        <v>27</v>
      </c>
      <c r="E35" s="6" t="s">
        <v>31</v>
      </c>
      <c r="F35" s="6">
        <v>3</v>
      </c>
      <c r="G35" s="31">
        <v>780000</v>
      </c>
      <c r="H35" s="30">
        <f t="shared" si="0"/>
        <v>1014000</v>
      </c>
      <c r="I35" s="32">
        <f t="shared" si="1"/>
        <v>81120</v>
      </c>
      <c r="J35" s="29">
        <f t="shared" si="2"/>
        <v>121680</v>
      </c>
      <c r="K35" s="30">
        <f t="shared" si="3"/>
        <v>811200</v>
      </c>
    </row>
    <row r="36" spans="3:11" ht="24.95" customHeight="1">
      <c r="C36" s="5" t="s">
        <v>28</v>
      </c>
      <c r="D36" s="5" t="s">
        <v>29</v>
      </c>
      <c r="E36" s="6" t="s">
        <v>31</v>
      </c>
      <c r="F36" s="6">
        <v>5</v>
      </c>
      <c r="G36" s="31">
        <v>890000</v>
      </c>
      <c r="H36" s="30">
        <f t="shared" si="0"/>
        <v>1335000</v>
      </c>
      <c r="I36" s="32">
        <f t="shared" si="1"/>
        <v>106800</v>
      </c>
      <c r="J36" s="29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2023-05-05T13:09:52Z</dcterms:modified>
</cp:coreProperties>
</file>