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<sst xmlns="http://schemas.openxmlformats.org/spreadsheetml/2006/main" count="72" uniqueCount="45">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</sst>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5" formatCode="&quot;$&quot;\ #,##0.00"/>
    <numFmt numFmtId="166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781050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A25" sqref="A25:XFD25"/>
    </sheetView>
  </sheetViews>
  <sheetFormatPr baseColWidth="10" defaultRowHeight="15.75"/>
  <cols>
    <col min="2" max="2" width="13.625" customWidth="1"/>
    <col min="3" max="3" width="13.75" customWidth="1"/>
    <col min="4" max="5" width="12.375" customWidth="1"/>
    <col min="6" max="6" width="12.5" customWidth="1"/>
    <col min="7" max="7" width="12.125" customWidth="1"/>
    <col min="8" max="8" width="11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ht="4.5" customHeight="1"/>
    <row r="24" spans="1:11" hidden="1"/>
    <row r="25" spans="1:11" ht="30.75" customHeight="1" thickBot="1">
      <c r="B25" s="15"/>
      <c r="C25" s="15"/>
      <c r="D25" s="21">
        <v>0.35</v>
      </c>
      <c r="E25" s="21">
        <v>0.25</v>
      </c>
      <c r="F25" s="21">
        <v>0.1</v>
      </c>
      <c r="G25" s="21">
        <v>0.3</v>
      </c>
      <c r="H25" s="22"/>
    </row>
    <row r="26" spans="1:11" s="7" customFormat="1" ht="28.5" customHeight="1" thickBo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1.7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21.7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21.7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21.7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1.7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1.7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1.7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21.7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B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3" workbookViewId="0">
      <selection activeCell="Q24" sqref="Q24"/>
    </sheetView>
  </sheetViews>
  <sheetFormatPr baseColWidth="10" defaultRowHeight="15.75"/>
  <cols>
    <col min="3" max="5" width="11" customWidth="1"/>
    <col min="7" max="7" width="12.75" customWidth="1"/>
    <col min="8" max="8" width="13" customWidth="1"/>
    <col min="9" max="9" width="11" customWidth="1"/>
    <col min="11" max="11" width="1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 customHeight="1">
      <c r="C28" s="25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5" t="s">
        <v>39</v>
      </c>
      <c r="L28" s="27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4">
        <f>G29+10%*F29*G29</f>
        <v>816000</v>
      </c>
      <c r="I29" s="24">
        <f>IF(E29="FONASA",H29*$G$24,H29*$G$25)</f>
        <v>57120.000000000007</v>
      </c>
      <c r="J29" s="24">
        <f>H29*$G$26</f>
        <v>97920</v>
      </c>
      <c r="K29" s="28">
        <f>H29-I29-J29</f>
        <v>660960</v>
      </c>
      <c r="L29" s="29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4">
        <f t="shared" ref="H30:H36" si="0">G30+10%*F30*G30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8">
        <f t="shared" ref="K30:K36" si="3">H30-I30-J30</f>
        <v>811200</v>
      </c>
      <c r="L30" s="29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8">
        <f t="shared" si="3"/>
        <v>1056000</v>
      </c>
      <c r="L31" s="29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8">
        <f t="shared" si="3"/>
        <v>937170</v>
      </c>
      <c r="L32" s="29"/>
    </row>
    <row r="33" spans="3:12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8">
        <f t="shared" si="3"/>
        <v>660960</v>
      </c>
      <c r="L33" s="29"/>
    </row>
    <row r="34" spans="3:12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8">
        <f t="shared" si="3"/>
        <v>649600</v>
      </c>
      <c r="L34" s="29"/>
    </row>
    <row r="35" spans="3:12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8">
        <f t="shared" si="3"/>
        <v>811200</v>
      </c>
      <c r="L35" s="29"/>
    </row>
    <row r="36" spans="3:12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8">
        <f t="shared" si="3"/>
        <v>1068000</v>
      </c>
      <c r="L36" s="29"/>
    </row>
  </sheetData>
  <mergeCells count="11">
    <mergeCell ref="A6:A16"/>
    <mergeCell ref="C28:D28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2022-04-07T12:49:21Z</dcterms:modified>
</cp:coreProperties>
</file>