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7" i="1"/>
  <c r="E17" i="1"/>
  <c r="F17" i="1"/>
  <c r="C17" i="1"/>
  <c r="D18" i="1"/>
  <c r="E18" i="1"/>
  <c r="F18" i="1"/>
  <c r="C18" i="1"/>
  <c r="C16" i="1"/>
  <c r="G6" i="1"/>
  <c r="G10" i="1"/>
  <c r="G11" i="1"/>
  <c r="G12" i="1"/>
  <c r="G7" i="1"/>
  <c r="G8" i="1"/>
  <c r="G9" i="1"/>
  <c r="D15" i="1"/>
  <c r="E15" i="1"/>
  <c r="F15" i="1"/>
  <c r="C15" i="1"/>
  <c r="F14" i="1"/>
  <c r="E14" i="1"/>
  <c r="D14" i="1"/>
  <c r="C14" i="1"/>
  <c r="F13" i="1"/>
  <c r="E13" i="1"/>
  <c r="D13" i="1"/>
  <c r="C13" i="1"/>
  <c r="D18" i="2"/>
  <c r="E18" i="2"/>
  <c r="F18" i="2"/>
  <c r="C18" i="2"/>
  <c r="D17" i="2"/>
  <c r="E17" i="2"/>
  <c r="F17" i="2"/>
  <c r="C17" i="2"/>
  <c r="C16" i="2"/>
  <c r="C15" i="2"/>
  <c r="D14" i="2"/>
  <c r="E14" i="2"/>
  <c r="F14" i="2"/>
  <c r="C14" i="2"/>
  <c r="F13" i="2"/>
  <c r="E13" i="2"/>
  <c r="D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<sst xmlns="http://schemas.openxmlformats.org/spreadsheetml/2006/main" count="74" uniqueCount="46">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</sst>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30" xfId="0" applyFill="1" applyBorder="1"/>
    <xf numFmtId="0" fontId="0" fillId="0" borderId="30" xfId="0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9" fontId="0" fillId="3" borderId="23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1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31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2" borderId="28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9" fontId="0" fillId="0" borderId="28" xfId="1" applyFont="1" applyBorder="1" applyAlignment="1">
      <alignment horizontal="center"/>
    </xf>
    <xf numFmtId="164" fontId="0" fillId="3" borderId="12" xfId="0" applyNumberFormat="1" applyFill="1" applyBorder="1"/>
    <xf numFmtId="164" fontId="0" fillId="3" borderId="19" xfId="0" applyNumberFormat="1" applyFill="1" applyBorder="1" applyAlignment="1">
      <alignment horizontal="center"/>
    </xf>
    <xf numFmtId="164" fontId="0" fillId="3" borderId="20" xfId="0" applyNumberFormat="1" applyFill="1" applyBorder="1" applyAlignment="1">
      <alignment horizontal="center"/>
    </xf>
    <xf numFmtId="164" fontId="0" fillId="2" borderId="28" xfId="0" applyNumberFormat="1" applyFill="1" applyBorder="1" applyAlignment="1">
      <alignment horizontal="center"/>
    </xf>
    <xf numFmtId="164" fontId="0" fillId="2" borderId="29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28" xfId="0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25" workbookViewId="0">
      <selection activeCell="C18" sqref="C18:F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29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30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8" si="0">AVERAGE(C6:F6)</f>
        <v>6.5</v>
      </c>
      <c r="I6" t="s">
        <v>16</v>
      </c>
      <c r="J6" t="s">
        <v>18</v>
      </c>
    </row>
    <row r="7" spans="2:13" x14ac:dyDescent="0.25">
      <c r="B7" s="30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 x14ac:dyDescent="0.25">
      <c r="B8" s="30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 x14ac:dyDescent="0.25">
      <c r="B9" s="30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9" t="s">
        <v>19</v>
      </c>
      <c r="J9" t="s">
        <v>21</v>
      </c>
    </row>
    <row r="10" spans="2:13" x14ac:dyDescent="0.25">
      <c r="B10" s="3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 x14ac:dyDescent="0.3">
      <c r="B11" s="30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3"/>
      <c r="I12" s="20" t="s">
        <v>43</v>
      </c>
      <c r="J12" s="19" t="s">
        <v>38</v>
      </c>
      <c r="K12" s="19"/>
      <c r="L12" s="19"/>
      <c r="M12" s="19"/>
    </row>
    <row r="13" spans="2:13" ht="33" customHeight="1" thickBot="1" x14ac:dyDescent="0.3">
      <c r="B13" s="37" t="s">
        <v>27</v>
      </c>
      <c r="C13" s="45">
        <f>MAX(C5:C11)</f>
        <v>6.7</v>
      </c>
      <c r="D13" s="46">
        <f>MAX(D5:D11)</f>
        <v>8</v>
      </c>
      <c r="E13" s="46">
        <f>MAX(E5:E11)</f>
        <v>9</v>
      </c>
      <c r="F13" s="46">
        <f>MAX(F5:F11)</f>
        <v>9</v>
      </c>
      <c r="G13" s="43"/>
    </row>
    <row r="14" spans="2:13" ht="33" customHeight="1" thickBot="1" x14ac:dyDescent="0.3">
      <c r="B14" s="37" t="s">
        <v>28</v>
      </c>
      <c r="C14" s="45">
        <f>MIN(C5:C11)</f>
        <v>4.5</v>
      </c>
      <c r="D14" s="45">
        <f t="shared" ref="D14:F14" si="2">MIN(D5:D11)</f>
        <v>3.2</v>
      </c>
      <c r="E14" s="45">
        <f t="shared" si="2"/>
        <v>5.9</v>
      </c>
      <c r="F14" s="45">
        <f t="shared" si="2"/>
        <v>3.5</v>
      </c>
      <c r="G14" s="43"/>
    </row>
    <row r="15" spans="2:13" ht="33" customHeight="1" thickBot="1" x14ac:dyDescent="0.3">
      <c r="B15" s="38" t="s">
        <v>32</v>
      </c>
      <c r="C15" s="47">
        <f>MIN(C5:F11)</f>
        <v>3.2</v>
      </c>
      <c r="D15" s="14"/>
      <c r="E15" s="14"/>
      <c r="F15" s="14"/>
      <c r="G15" s="43"/>
    </row>
    <row r="16" spans="2:13" ht="33" customHeight="1" thickBot="1" x14ac:dyDescent="0.3">
      <c r="B16" s="38" t="s">
        <v>31</v>
      </c>
      <c r="C16" s="48">
        <f>COUNT(C5:F11)</f>
        <v>28</v>
      </c>
      <c r="D16" s="17"/>
      <c r="E16" s="17"/>
      <c r="F16" s="17"/>
      <c r="G16" s="43"/>
    </row>
    <row r="17" spans="2:7" ht="33" customHeight="1" thickBot="1" x14ac:dyDescent="0.3">
      <c r="B17" s="38" t="s">
        <v>33</v>
      </c>
      <c r="C17" s="49">
        <f>COUNTIF(C5:C11,"&gt;=6")</f>
        <v>3</v>
      </c>
      <c r="D17" s="49">
        <f t="shared" ref="D17:F17" si="3">COUNTIF(D5:D11,"&gt;=6")</f>
        <v>4</v>
      </c>
      <c r="E17" s="49">
        <f t="shared" si="3"/>
        <v>4</v>
      </c>
      <c r="F17" s="49">
        <f t="shared" si="3"/>
        <v>4</v>
      </c>
      <c r="G17" s="43"/>
    </row>
    <row r="18" spans="2:7" ht="33" customHeight="1" thickBot="1" x14ac:dyDescent="0.3">
      <c r="B18" s="38" t="s">
        <v>34</v>
      </c>
      <c r="C18" s="50">
        <f>C17/7</f>
        <v>0.42857142857142855</v>
      </c>
      <c r="D18" s="50">
        <f t="shared" ref="D18:F18" si="4">D17/7</f>
        <v>0.5714285714285714</v>
      </c>
      <c r="E18" s="50">
        <f t="shared" si="4"/>
        <v>0.5714285714285714</v>
      </c>
      <c r="F18" s="50">
        <f t="shared" si="4"/>
        <v>0.5714285714285714</v>
      </c>
      <c r="G18" s="4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17" workbookViewId="0">
      <selection activeCell="I19" sqref="I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1">
        <v>0.15</v>
      </c>
      <c r="D4" s="22">
        <v>0.25</v>
      </c>
      <c r="E4" s="22">
        <v>0.25</v>
      </c>
      <c r="F4" s="23">
        <v>0.35</v>
      </c>
      <c r="I4" t="s">
        <v>14</v>
      </c>
    </row>
    <row r="5" spans="2:13" ht="15.75" thickBot="1" x14ac:dyDescent="0.3">
      <c r="C5" s="24" t="s">
        <v>1</v>
      </c>
      <c r="D5" s="25" t="s">
        <v>2</v>
      </c>
      <c r="E5" s="25" t="s">
        <v>3</v>
      </c>
      <c r="F5" s="26" t="s">
        <v>11</v>
      </c>
      <c r="G5" s="28" t="s">
        <v>41</v>
      </c>
      <c r="I5" t="s">
        <v>15</v>
      </c>
      <c r="J5" t="s">
        <v>42</v>
      </c>
    </row>
    <row r="6" spans="2:13" ht="15.75" thickBot="1" x14ac:dyDescent="0.3">
      <c r="B6" s="29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30" t="s">
        <v>5</v>
      </c>
      <c r="C7" s="3">
        <v>5</v>
      </c>
      <c r="D7" s="2">
        <v>6.5</v>
      </c>
      <c r="E7" s="2">
        <v>6.5</v>
      </c>
      <c r="F7" s="6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30" t="s">
        <v>6</v>
      </c>
      <c r="C8" s="3">
        <v>5.8</v>
      </c>
      <c r="D8" s="2">
        <v>7</v>
      </c>
      <c r="E8" s="2">
        <v>8</v>
      </c>
      <c r="F8" s="6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 x14ac:dyDescent="0.3">
      <c r="B9" s="30" t="s">
        <v>7</v>
      </c>
      <c r="C9" s="3">
        <v>4.5</v>
      </c>
      <c r="D9" s="2">
        <v>5</v>
      </c>
      <c r="E9" s="2">
        <v>5.9</v>
      </c>
      <c r="F9" s="6">
        <v>4</v>
      </c>
      <c r="G9" s="51">
        <f t="shared" si="0"/>
        <v>4.8</v>
      </c>
      <c r="I9" t="s">
        <v>44</v>
      </c>
      <c r="J9" t="s">
        <v>21</v>
      </c>
    </row>
    <row r="10" spans="2:13" ht="15.75" thickBot="1" x14ac:dyDescent="0.3">
      <c r="B10" s="30" t="s">
        <v>8</v>
      </c>
      <c r="C10" s="3">
        <v>6.3</v>
      </c>
      <c r="D10" s="2">
        <v>6.5</v>
      </c>
      <c r="E10" s="2">
        <v>6.9</v>
      </c>
      <c r="F10" s="6">
        <v>3.5</v>
      </c>
      <c r="G10" s="51">
        <f>C10*$C$4+D10*$D$4+E10*$E$4+F10*$F$4</f>
        <v>5.52</v>
      </c>
      <c r="I10" t="s">
        <v>45</v>
      </c>
      <c r="J10" t="s">
        <v>23</v>
      </c>
    </row>
    <row r="11" spans="2:13" ht="15.75" thickBot="1" x14ac:dyDescent="0.3">
      <c r="B11" s="3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 x14ac:dyDescent="0.3">
      <c r="B12" s="31" t="s">
        <v>10</v>
      </c>
      <c r="C12" s="4">
        <v>6</v>
      </c>
      <c r="D12" s="5">
        <v>5</v>
      </c>
      <c r="E12" s="5">
        <v>5.9</v>
      </c>
      <c r="F12" s="7">
        <v>5.4</v>
      </c>
      <c r="G12" s="51">
        <f t="shared" si="0"/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 x14ac:dyDescent="0.3">
      <c r="B13" s="32" t="s">
        <v>24</v>
      </c>
      <c r="C13" s="44">
        <f>AVERAGE(C6:C12)</f>
        <v>5.5428571428571427</v>
      </c>
      <c r="D13" s="52">
        <f>AVERAGE(D6:D12)</f>
        <v>5.8857142857142861</v>
      </c>
      <c r="E13" s="52">
        <f>AVERAGE(E6:E12)</f>
        <v>6.871428571428571</v>
      </c>
      <c r="F13" s="53">
        <f>AVERAGE(F6:F12)</f>
        <v>6.3</v>
      </c>
      <c r="G13" s="27"/>
    </row>
    <row r="14" spans="2:13" ht="24" customHeight="1" thickBot="1" x14ac:dyDescent="0.3">
      <c r="B14" s="33" t="s">
        <v>27</v>
      </c>
      <c r="C14" s="54">
        <f>MAX(C6:C12)</f>
        <v>6.7</v>
      </c>
      <c r="D14" s="55">
        <f>MAX(D6:D12)</f>
        <v>8</v>
      </c>
      <c r="E14" s="55">
        <f>MAX(E6:E12)</f>
        <v>9</v>
      </c>
      <c r="F14" s="55">
        <f>MAX(F6:F12)</f>
        <v>9</v>
      </c>
      <c r="G14" s="15"/>
    </row>
    <row r="15" spans="2:13" ht="21.95" customHeight="1" thickBot="1" x14ac:dyDescent="0.3">
      <c r="B15" s="33" t="s">
        <v>28</v>
      </c>
      <c r="C15" s="54">
        <f>MIN(C6:C12)</f>
        <v>4.5</v>
      </c>
      <c r="D15" s="54">
        <f t="shared" ref="D15:F15" si="1">MIN(D6:D12)</f>
        <v>3.2</v>
      </c>
      <c r="E15" s="54">
        <f t="shared" si="1"/>
        <v>5.9</v>
      </c>
      <c r="F15" s="54">
        <f t="shared" si="1"/>
        <v>3.5</v>
      </c>
      <c r="G15" s="15"/>
    </row>
    <row r="16" spans="2:13" ht="30.75" thickBot="1" x14ac:dyDescent="0.3">
      <c r="B16" s="34" t="s">
        <v>32</v>
      </c>
      <c r="C16" s="57">
        <f>MIN(C6:F12)</f>
        <v>3.2</v>
      </c>
      <c r="D16" s="14"/>
      <c r="E16" s="14"/>
      <c r="F16" s="14"/>
      <c r="G16" s="14"/>
    </row>
    <row r="17" spans="2:7" ht="15.75" thickBot="1" x14ac:dyDescent="0.3">
      <c r="B17" s="34" t="s">
        <v>31</v>
      </c>
      <c r="C17" s="56">
        <f>COUNTA(C6:C12)</f>
        <v>7</v>
      </c>
      <c r="D17" s="56">
        <f t="shared" ref="D17:F17" si="2">COUNTA(D6:D12)</f>
        <v>7</v>
      </c>
      <c r="E17" s="56">
        <f t="shared" si="2"/>
        <v>7</v>
      </c>
      <c r="F17" s="56">
        <f t="shared" si="2"/>
        <v>7</v>
      </c>
      <c r="G17" s="18"/>
    </row>
    <row r="18" spans="2:7" ht="30.75" thickBot="1" x14ac:dyDescent="0.3">
      <c r="B18" s="34" t="s">
        <v>39</v>
      </c>
      <c r="C18" s="58">
        <f>COUNTIF(C6:C12,"&lt;6")</f>
        <v>4</v>
      </c>
      <c r="D18" s="58">
        <f t="shared" ref="D18:F18" si="3">COUNTIF(D6:D12,"&lt;6")</f>
        <v>3</v>
      </c>
      <c r="E18" s="58">
        <f t="shared" si="3"/>
        <v>3</v>
      </c>
      <c r="F18" s="58">
        <f t="shared" si="3"/>
        <v>3</v>
      </c>
      <c r="G18" s="15"/>
    </row>
    <row r="19" spans="2:7" ht="30.75" thickBot="1" x14ac:dyDescent="0.3">
      <c r="B19" s="35" t="s">
        <v>40</v>
      </c>
      <c r="C19" s="50">
        <f>C18/C17</f>
        <v>0.5714285714285714</v>
      </c>
      <c r="D19" s="50">
        <f t="shared" ref="D19:F19" si="4">D18/D17</f>
        <v>0.42857142857142855</v>
      </c>
      <c r="E19" s="50">
        <f t="shared" si="4"/>
        <v>0.42857142857142855</v>
      </c>
      <c r="F19" s="50">
        <f t="shared" si="4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2025-04-01T13:46:41Z</dcterms:modified>
</cp:coreProperties>
</file>