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2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vicente/Desktop/Prueba de Estabildiad/"/>
    </mc:Choice>
  </mc:AlternateContent>
  <xr:revisionPtr revIDLastSave="0" documentId="13_ncr:1_{0402988C-FD82-9148-BD25-D2D026B21597}" xr6:coauthVersionLast="47" xr6:coauthVersionMax="47" xr10:uidLastSave="{00000000-0000-0000-0000-000000000000}"/>
  <bookViews>
    <workbookView xWindow="0" yWindow="0" windowWidth="28800" windowHeight="18000" activeTab="8" xr2:uid="{00000000-000D-0000-FFFF-FFFF00000000}"/>
  </bookViews>
  <sheets>
    <sheet name="Condiciones" sheetId="3" r:id="rId1"/>
    <sheet name="posiciones" sheetId="2" r:id="rId2"/>
    <sheet name="Plan de Estiba" sheetId="6" r:id="rId3"/>
    <sheet name="Pesos" sheetId="1" r:id="rId4"/>
    <sheet name="puerto callao" sheetId="7" r:id="rId5"/>
    <sheet name="puerto guayaquil" sheetId="8" r:id="rId6"/>
    <sheet name="puerto panama " sheetId="9" r:id="rId7"/>
    <sheet name="puerto cartagena " sheetId="10" r:id="rId8"/>
    <sheet name="puerto houston" sheetId="11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4" i="11" l="1"/>
  <c r="I124" i="11"/>
  <c r="H124" i="11"/>
  <c r="J123" i="11"/>
  <c r="I123" i="11"/>
  <c r="H123" i="11"/>
  <c r="J122" i="11"/>
  <c r="I122" i="11"/>
  <c r="H122" i="11"/>
  <c r="J121" i="11"/>
  <c r="I121" i="11"/>
  <c r="H121" i="11"/>
  <c r="J120" i="11"/>
  <c r="I120" i="11"/>
  <c r="H120" i="11"/>
  <c r="J119" i="11"/>
  <c r="I119" i="11"/>
  <c r="H119" i="11"/>
  <c r="J118" i="11"/>
  <c r="I118" i="11"/>
  <c r="H118" i="11"/>
  <c r="J117" i="11"/>
  <c r="I117" i="11"/>
  <c r="H117" i="11"/>
  <c r="J116" i="11"/>
  <c r="I116" i="11"/>
  <c r="H116" i="11"/>
  <c r="J115" i="11"/>
  <c r="I115" i="11"/>
  <c r="H115" i="11"/>
  <c r="J114" i="11"/>
  <c r="I114" i="11"/>
  <c r="H114" i="11"/>
  <c r="J113" i="11"/>
  <c r="I113" i="11"/>
  <c r="H113" i="11"/>
  <c r="J112" i="11"/>
  <c r="I112" i="11"/>
  <c r="H112" i="11"/>
  <c r="J111" i="11"/>
  <c r="I111" i="11"/>
  <c r="H111" i="11"/>
  <c r="J110" i="11"/>
  <c r="I110" i="11"/>
  <c r="H110" i="11"/>
  <c r="J109" i="11"/>
  <c r="I109" i="11"/>
  <c r="H109" i="11"/>
  <c r="J108" i="11"/>
  <c r="I108" i="11"/>
  <c r="H108" i="11"/>
  <c r="J107" i="11"/>
  <c r="I107" i="11"/>
  <c r="H107" i="11"/>
  <c r="J106" i="11"/>
  <c r="I106" i="11"/>
  <c r="H106" i="11"/>
  <c r="J105" i="11"/>
  <c r="I105" i="11"/>
  <c r="H105" i="11"/>
  <c r="J104" i="11"/>
  <c r="I104" i="11"/>
  <c r="H104" i="11"/>
  <c r="J103" i="11"/>
  <c r="I103" i="11"/>
  <c r="H103" i="11"/>
  <c r="J102" i="11"/>
  <c r="I102" i="11"/>
  <c r="H102" i="11"/>
  <c r="J101" i="11"/>
  <c r="I101" i="11"/>
  <c r="H101" i="11"/>
  <c r="J100" i="11"/>
  <c r="I100" i="11"/>
  <c r="H100" i="11"/>
  <c r="J99" i="11"/>
  <c r="I99" i="11"/>
  <c r="H99" i="11"/>
  <c r="J98" i="11"/>
  <c r="I98" i="11"/>
  <c r="H98" i="11"/>
  <c r="J97" i="11"/>
  <c r="I97" i="11"/>
  <c r="H97" i="11"/>
  <c r="J96" i="11"/>
  <c r="I96" i="11"/>
  <c r="H96" i="11"/>
  <c r="J95" i="11"/>
  <c r="I95" i="11"/>
  <c r="H95" i="11"/>
  <c r="J94" i="11"/>
  <c r="I94" i="11"/>
  <c r="H94" i="11"/>
  <c r="J93" i="11"/>
  <c r="I93" i="11"/>
  <c r="H93" i="11"/>
  <c r="J92" i="11"/>
  <c r="I92" i="11"/>
  <c r="H92" i="11"/>
  <c r="J91" i="11"/>
  <c r="I91" i="11"/>
  <c r="H91" i="11"/>
  <c r="J90" i="11"/>
  <c r="I90" i="11"/>
  <c r="H90" i="11"/>
  <c r="J89" i="11"/>
  <c r="I89" i="11"/>
  <c r="H89" i="11"/>
  <c r="J88" i="11"/>
  <c r="I88" i="11"/>
  <c r="H88" i="11"/>
  <c r="J87" i="11"/>
  <c r="I87" i="11"/>
  <c r="H87" i="11"/>
  <c r="J86" i="11"/>
  <c r="I86" i="11"/>
  <c r="H86" i="11"/>
  <c r="J85" i="11"/>
  <c r="I85" i="11"/>
  <c r="H85" i="11"/>
  <c r="J84" i="11"/>
  <c r="I84" i="11"/>
  <c r="H84" i="11"/>
  <c r="J83" i="11"/>
  <c r="I83" i="11"/>
  <c r="H83" i="11"/>
  <c r="J82" i="11"/>
  <c r="I82" i="11"/>
  <c r="H82" i="11"/>
  <c r="J81" i="11"/>
  <c r="I81" i="11"/>
  <c r="H81" i="11"/>
  <c r="J80" i="11"/>
  <c r="I80" i="11"/>
  <c r="H80" i="11"/>
  <c r="J79" i="11"/>
  <c r="I79" i="11"/>
  <c r="H79" i="11"/>
  <c r="J78" i="11"/>
  <c r="I78" i="11"/>
  <c r="H78" i="11"/>
  <c r="J77" i="11"/>
  <c r="I77" i="11"/>
  <c r="H77" i="11"/>
  <c r="J76" i="11"/>
  <c r="I76" i="11"/>
  <c r="H76" i="11"/>
  <c r="J75" i="11"/>
  <c r="I75" i="11"/>
  <c r="H75" i="11"/>
  <c r="J74" i="11"/>
  <c r="I74" i="11"/>
  <c r="H74" i="11"/>
  <c r="J73" i="11"/>
  <c r="I73" i="11"/>
  <c r="H73" i="11"/>
  <c r="J72" i="11"/>
  <c r="I72" i="11"/>
  <c r="H72" i="11"/>
  <c r="J71" i="11"/>
  <c r="I71" i="11"/>
  <c r="H71" i="11"/>
  <c r="J70" i="11"/>
  <c r="I70" i="11"/>
  <c r="H70" i="11"/>
  <c r="J69" i="11"/>
  <c r="I69" i="11"/>
  <c r="H69" i="11"/>
  <c r="J68" i="11"/>
  <c r="I68" i="11"/>
  <c r="H68" i="11"/>
  <c r="J67" i="11"/>
  <c r="I67" i="11"/>
  <c r="H67" i="11"/>
  <c r="J66" i="11"/>
  <c r="I66" i="11"/>
  <c r="H66" i="11"/>
  <c r="J65" i="11"/>
  <c r="I65" i="11"/>
  <c r="H65" i="11"/>
  <c r="J64" i="11"/>
  <c r="I64" i="11"/>
  <c r="H64" i="11"/>
  <c r="J63" i="11"/>
  <c r="I63" i="11"/>
  <c r="H63" i="11"/>
  <c r="J62" i="11"/>
  <c r="I62" i="11"/>
  <c r="H62" i="11"/>
  <c r="J61" i="11"/>
  <c r="I61" i="11"/>
  <c r="H61" i="11"/>
  <c r="J60" i="11"/>
  <c r="I60" i="11"/>
  <c r="H60" i="11"/>
  <c r="J59" i="11"/>
  <c r="I59" i="11"/>
  <c r="H59" i="11"/>
  <c r="J58" i="11"/>
  <c r="I58" i="11"/>
  <c r="H58" i="11"/>
  <c r="J57" i="11"/>
  <c r="I57" i="11"/>
  <c r="H57" i="11"/>
  <c r="J56" i="11"/>
  <c r="I56" i="11"/>
  <c r="H56" i="11"/>
  <c r="J55" i="11"/>
  <c r="I55" i="11"/>
  <c r="H55" i="11"/>
  <c r="J54" i="11"/>
  <c r="I54" i="11"/>
  <c r="H54" i="11"/>
  <c r="J53" i="11"/>
  <c r="I53" i="11"/>
  <c r="H53" i="11"/>
  <c r="J52" i="11"/>
  <c r="I52" i="11"/>
  <c r="H52" i="11"/>
  <c r="J51" i="11"/>
  <c r="I51" i="11"/>
  <c r="H51" i="11"/>
  <c r="J50" i="11"/>
  <c r="I50" i="11"/>
  <c r="H50" i="11"/>
  <c r="J49" i="11"/>
  <c r="I49" i="11"/>
  <c r="H49" i="11"/>
  <c r="J48" i="11"/>
  <c r="I48" i="11"/>
  <c r="H48" i="11"/>
  <c r="J47" i="11"/>
  <c r="I47" i="11"/>
  <c r="H47" i="11"/>
  <c r="J46" i="11"/>
  <c r="I46" i="11"/>
  <c r="H46" i="11"/>
  <c r="J45" i="11"/>
  <c r="I45" i="11"/>
  <c r="H45" i="11"/>
  <c r="J44" i="11"/>
  <c r="I44" i="11"/>
  <c r="H44" i="11"/>
  <c r="J43" i="11"/>
  <c r="I43" i="11"/>
  <c r="H43" i="11"/>
  <c r="J42" i="11"/>
  <c r="I42" i="11"/>
  <c r="H42" i="11"/>
  <c r="J41" i="11"/>
  <c r="I41" i="11"/>
  <c r="H41" i="11"/>
  <c r="J40" i="11"/>
  <c r="I40" i="11"/>
  <c r="H40" i="11"/>
  <c r="J39" i="11"/>
  <c r="I39" i="11"/>
  <c r="H39" i="11"/>
  <c r="J38" i="11"/>
  <c r="I38" i="11"/>
  <c r="H38" i="11"/>
  <c r="J37" i="11"/>
  <c r="I37" i="11"/>
  <c r="H37" i="11"/>
  <c r="J36" i="11"/>
  <c r="I36" i="11"/>
  <c r="H36" i="11"/>
  <c r="J35" i="11"/>
  <c r="I35" i="11"/>
  <c r="H35" i="11"/>
  <c r="J34" i="11"/>
  <c r="I34" i="11"/>
  <c r="H34" i="11"/>
  <c r="J33" i="11"/>
  <c r="I33" i="11"/>
  <c r="H33" i="11"/>
  <c r="J32" i="11"/>
  <c r="I32" i="11"/>
  <c r="H32" i="11"/>
  <c r="J31" i="11"/>
  <c r="I31" i="11"/>
  <c r="H31" i="11"/>
  <c r="J30" i="11"/>
  <c r="I30" i="11"/>
  <c r="H30" i="11"/>
  <c r="J29" i="11"/>
  <c r="I29" i="11"/>
  <c r="H29" i="11"/>
  <c r="J28" i="11"/>
  <c r="I28" i="11"/>
  <c r="H28" i="11"/>
  <c r="J27" i="11"/>
  <c r="I27" i="11"/>
  <c r="H27" i="11"/>
  <c r="J26" i="11"/>
  <c r="I26" i="11"/>
  <c r="H26" i="11"/>
  <c r="J25" i="11"/>
  <c r="I25" i="11"/>
  <c r="H25" i="11"/>
  <c r="J24" i="11"/>
  <c r="I24" i="11"/>
  <c r="H24" i="11"/>
  <c r="J23" i="11"/>
  <c r="I23" i="11"/>
  <c r="H23" i="11"/>
  <c r="J22" i="11"/>
  <c r="I22" i="11"/>
  <c r="H22" i="11"/>
  <c r="J21" i="11"/>
  <c r="I21" i="11"/>
  <c r="H21" i="11"/>
  <c r="J20" i="11"/>
  <c r="I20" i="11"/>
  <c r="H20" i="11"/>
  <c r="J19" i="11"/>
  <c r="I19" i="11"/>
  <c r="H19" i="11"/>
  <c r="J18" i="11"/>
  <c r="I18" i="11"/>
  <c r="H18" i="11"/>
  <c r="J17" i="11"/>
  <c r="I17" i="11"/>
  <c r="H17" i="11"/>
  <c r="J16" i="11"/>
  <c r="I16" i="11"/>
  <c r="H16" i="11"/>
  <c r="J15" i="11"/>
  <c r="I15" i="11"/>
  <c r="H15" i="11"/>
  <c r="J14" i="11"/>
  <c r="I14" i="11"/>
  <c r="H14" i="11"/>
  <c r="J13" i="11"/>
  <c r="J2" i="11" s="1"/>
  <c r="M13" i="11" s="1"/>
  <c r="I13" i="11"/>
  <c r="H13" i="11"/>
  <c r="J12" i="11"/>
  <c r="I12" i="11"/>
  <c r="H12" i="11"/>
  <c r="J11" i="11"/>
  <c r="I11" i="11"/>
  <c r="H11" i="11"/>
  <c r="J10" i="11"/>
  <c r="I10" i="11"/>
  <c r="H10" i="11"/>
  <c r="J9" i="11"/>
  <c r="I9" i="11"/>
  <c r="H9" i="11"/>
  <c r="J8" i="11"/>
  <c r="I8" i="11"/>
  <c r="H8" i="11"/>
  <c r="J7" i="11"/>
  <c r="I7" i="11"/>
  <c r="H7" i="11"/>
  <c r="N6" i="11"/>
  <c r="M3" i="11" s="1"/>
  <c r="J6" i="11"/>
  <c r="I6" i="11"/>
  <c r="H6" i="11"/>
  <c r="J5" i="11"/>
  <c r="I5" i="11"/>
  <c r="H5" i="11"/>
  <c r="J4" i="11"/>
  <c r="I4" i="11"/>
  <c r="H4" i="11"/>
  <c r="C4" i="11"/>
  <c r="C2" i="11" s="1"/>
  <c r="M4" i="11" s="1"/>
  <c r="N4" i="11" s="1"/>
  <c r="J3" i="11"/>
  <c r="I3" i="11"/>
  <c r="H3" i="11"/>
  <c r="H2" i="11" s="1"/>
  <c r="M2" i="11" s="1"/>
  <c r="I2" i="11"/>
  <c r="J124" i="10"/>
  <c r="I124" i="10"/>
  <c r="H124" i="10"/>
  <c r="J123" i="10"/>
  <c r="I123" i="10"/>
  <c r="H123" i="10"/>
  <c r="J122" i="10"/>
  <c r="I122" i="10"/>
  <c r="H122" i="10"/>
  <c r="J121" i="10"/>
  <c r="I121" i="10"/>
  <c r="H121" i="10"/>
  <c r="J120" i="10"/>
  <c r="I120" i="10"/>
  <c r="H120" i="10"/>
  <c r="J119" i="10"/>
  <c r="I119" i="10"/>
  <c r="H119" i="10"/>
  <c r="J118" i="10"/>
  <c r="I118" i="10"/>
  <c r="H118" i="10"/>
  <c r="J117" i="10"/>
  <c r="I117" i="10"/>
  <c r="H117" i="10"/>
  <c r="J116" i="10"/>
  <c r="I116" i="10"/>
  <c r="H116" i="10"/>
  <c r="J115" i="10"/>
  <c r="I115" i="10"/>
  <c r="H115" i="10"/>
  <c r="J114" i="10"/>
  <c r="I114" i="10"/>
  <c r="H114" i="10"/>
  <c r="J113" i="10"/>
  <c r="I113" i="10"/>
  <c r="H113" i="10"/>
  <c r="J112" i="10"/>
  <c r="I112" i="10"/>
  <c r="H112" i="10"/>
  <c r="J111" i="10"/>
  <c r="I111" i="10"/>
  <c r="H111" i="10"/>
  <c r="J110" i="10"/>
  <c r="I110" i="10"/>
  <c r="H110" i="10"/>
  <c r="J109" i="10"/>
  <c r="I109" i="10"/>
  <c r="H109" i="10"/>
  <c r="J108" i="10"/>
  <c r="I108" i="10"/>
  <c r="H108" i="10"/>
  <c r="J107" i="10"/>
  <c r="I107" i="10"/>
  <c r="H107" i="10"/>
  <c r="J106" i="10"/>
  <c r="I106" i="10"/>
  <c r="H106" i="10"/>
  <c r="J105" i="10"/>
  <c r="I105" i="10"/>
  <c r="H105" i="10"/>
  <c r="J104" i="10"/>
  <c r="I104" i="10"/>
  <c r="H104" i="10"/>
  <c r="J103" i="10"/>
  <c r="I103" i="10"/>
  <c r="H103" i="10"/>
  <c r="J102" i="10"/>
  <c r="I102" i="10"/>
  <c r="H102" i="10"/>
  <c r="J101" i="10"/>
  <c r="I101" i="10"/>
  <c r="H101" i="10"/>
  <c r="J100" i="10"/>
  <c r="I100" i="10"/>
  <c r="H100" i="10"/>
  <c r="J99" i="10"/>
  <c r="I99" i="10"/>
  <c r="H99" i="10"/>
  <c r="J98" i="10"/>
  <c r="I98" i="10"/>
  <c r="H98" i="10"/>
  <c r="J97" i="10"/>
  <c r="I97" i="10"/>
  <c r="H97" i="10"/>
  <c r="J96" i="10"/>
  <c r="I96" i="10"/>
  <c r="H96" i="10"/>
  <c r="J95" i="10"/>
  <c r="I95" i="10"/>
  <c r="H95" i="10"/>
  <c r="J94" i="10"/>
  <c r="I94" i="10"/>
  <c r="H94" i="10"/>
  <c r="J93" i="10"/>
  <c r="I93" i="10"/>
  <c r="H93" i="10"/>
  <c r="J92" i="10"/>
  <c r="I92" i="10"/>
  <c r="H92" i="10"/>
  <c r="J91" i="10"/>
  <c r="I91" i="10"/>
  <c r="H91" i="10"/>
  <c r="J90" i="10"/>
  <c r="I90" i="10"/>
  <c r="H90" i="10"/>
  <c r="J89" i="10"/>
  <c r="I89" i="10"/>
  <c r="H89" i="10"/>
  <c r="J88" i="10"/>
  <c r="I88" i="10"/>
  <c r="H88" i="10"/>
  <c r="J87" i="10"/>
  <c r="I87" i="10"/>
  <c r="H87" i="10"/>
  <c r="J86" i="10"/>
  <c r="I86" i="10"/>
  <c r="H86" i="10"/>
  <c r="J85" i="10"/>
  <c r="I85" i="10"/>
  <c r="H85" i="10"/>
  <c r="J84" i="10"/>
  <c r="I84" i="10"/>
  <c r="H84" i="10"/>
  <c r="J83" i="10"/>
  <c r="I83" i="10"/>
  <c r="H83" i="10"/>
  <c r="J82" i="10"/>
  <c r="I82" i="10"/>
  <c r="H82" i="10"/>
  <c r="J81" i="10"/>
  <c r="I81" i="10"/>
  <c r="H81" i="10"/>
  <c r="J80" i="10"/>
  <c r="I80" i="10"/>
  <c r="H80" i="10"/>
  <c r="J79" i="10"/>
  <c r="I79" i="10"/>
  <c r="H79" i="10"/>
  <c r="J78" i="10"/>
  <c r="I78" i="10"/>
  <c r="H78" i="10"/>
  <c r="J77" i="10"/>
  <c r="I77" i="10"/>
  <c r="H77" i="10"/>
  <c r="J76" i="10"/>
  <c r="I76" i="10"/>
  <c r="H76" i="10"/>
  <c r="J75" i="10"/>
  <c r="I75" i="10"/>
  <c r="H75" i="10"/>
  <c r="J74" i="10"/>
  <c r="I74" i="10"/>
  <c r="H74" i="10"/>
  <c r="J73" i="10"/>
  <c r="I73" i="10"/>
  <c r="H73" i="10"/>
  <c r="J72" i="10"/>
  <c r="I72" i="10"/>
  <c r="H72" i="10"/>
  <c r="J71" i="10"/>
  <c r="I71" i="10"/>
  <c r="H71" i="10"/>
  <c r="J70" i="10"/>
  <c r="I70" i="10"/>
  <c r="H70" i="10"/>
  <c r="J69" i="10"/>
  <c r="I69" i="10"/>
  <c r="H69" i="10"/>
  <c r="J68" i="10"/>
  <c r="I68" i="10"/>
  <c r="H68" i="10"/>
  <c r="J67" i="10"/>
  <c r="I67" i="10"/>
  <c r="H67" i="10"/>
  <c r="J66" i="10"/>
  <c r="I66" i="10"/>
  <c r="H66" i="10"/>
  <c r="J65" i="10"/>
  <c r="I65" i="10"/>
  <c r="H65" i="10"/>
  <c r="J64" i="10"/>
  <c r="I64" i="10"/>
  <c r="H64" i="10"/>
  <c r="J63" i="10"/>
  <c r="I63" i="10"/>
  <c r="H63" i="10"/>
  <c r="J62" i="10"/>
  <c r="I62" i="10"/>
  <c r="H62" i="10"/>
  <c r="J61" i="10"/>
  <c r="I61" i="10"/>
  <c r="H61" i="10"/>
  <c r="J60" i="10"/>
  <c r="I60" i="10"/>
  <c r="H60" i="10"/>
  <c r="J59" i="10"/>
  <c r="I59" i="10"/>
  <c r="H59" i="10"/>
  <c r="J58" i="10"/>
  <c r="I58" i="10"/>
  <c r="H58" i="10"/>
  <c r="J57" i="10"/>
  <c r="I57" i="10"/>
  <c r="H57" i="10"/>
  <c r="J56" i="10"/>
  <c r="I56" i="10"/>
  <c r="H56" i="10"/>
  <c r="J55" i="10"/>
  <c r="I55" i="10"/>
  <c r="H55" i="10"/>
  <c r="J54" i="10"/>
  <c r="I54" i="10"/>
  <c r="H54" i="10"/>
  <c r="J53" i="10"/>
  <c r="I53" i="10"/>
  <c r="H53" i="10"/>
  <c r="J52" i="10"/>
  <c r="I52" i="10"/>
  <c r="H52" i="10"/>
  <c r="J51" i="10"/>
  <c r="I51" i="10"/>
  <c r="H51" i="10"/>
  <c r="J50" i="10"/>
  <c r="I50" i="10"/>
  <c r="H50" i="10"/>
  <c r="J49" i="10"/>
  <c r="I49" i="10"/>
  <c r="H49" i="10"/>
  <c r="J48" i="10"/>
  <c r="I48" i="10"/>
  <c r="H48" i="10"/>
  <c r="J47" i="10"/>
  <c r="I47" i="10"/>
  <c r="H47" i="10"/>
  <c r="J46" i="10"/>
  <c r="I46" i="10"/>
  <c r="H46" i="10"/>
  <c r="J45" i="10"/>
  <c r="I45" i="10"/>
  <c r="H45" i="10"/>
  <c r="J44" i="10"/>
  <c r="I44" i="10"/>
  <c r="H44" i="10"/>
  <c r="J43" i="10"/>
  <c r="I43" i="10"/>
  <c r="H43" i="10"/>
  <c r="J42" i="10"/>
  <c r="I42" i="10"/>
  <c r="H42" i="10"/>
  <c r="J41" i="10"/>
  <c r="I41" i="10"/>
  <c r="H41" i="10"/>
  <c r="J40" i="10"/>
  <c r="I40" i="10"/>
  <c r="H40" i="10"/>
  <c r="J39" i="10"/>
  <c r="I39" i="10"/>
  <c r="H39" i="10"/>
  <c r="J38" i="10"/>
  <c r="I38" i="10"/>
  <c r="H38" i="10"/>
  <c r="J37" i="10"/>
  <c r="I37" i="10"/>
  <c r="H37" i="10"/>
  <c r="J36" i="10"/>
  <c r="I36" i="10"/>
  <c r="H36" i="10"/>
  <c r="J35" i="10"/>
  <c r="I35" i="10"/>
  <c r="H35" i="10"/>
  <c r="J34" i="10"/>
  <c r="I34" i="10"/>
  <c r="H34" i="10"/>
  <c r="J33" i="10"/>
  <c r="I33" i="10"/>
  <c r="H33" i="10"/>
  <c r="J32" i="10"/>
  <c r="I32" i="10"/>
  <c r="H32" i="10"/>
  <c r="J31" i="10"/>
  <c r="I31" i="10"/>
  <c r="H31" i="10"/>
  <c r="J30" i="10"/>
  <c r="I30" i="10"/>
  <c r="H30" i="10"/>
  <c r="J29" i="10"/>
  <c r="I29" i="10"/>
  <c r="H29" i="10"/>
  <c r="J28" i="10"/>
  <c r="I28" i="10"/>
  <c r="H28" i="10"/>
  <c r="J27" i="10"/>
  <c r="I27" i="10"/>
  <c r="H27" i="10"/>
  <c r="J26" i="10"/>
  <c r="I26" i="10"/>
  <c r="H26" i="10"/>
  <c r="J25" i="10"/>
  <c r="I25" i="10"/>
  <c r="H25" i="10"/>
  <c r="J24" i="10"/>
  <c r="I24" i="10"/>
  <c r="H24" i="10"/>
  <c r="J23" i="10"/>
  <c r="I23" i="10"/>
  <c r="H23" i="10"/>
  <c r="J22" i="10"/>
  <c r="I22" i="10"/>
  <c r="H22" i="10"/>
  <c r="J21" i="10"/>
  <c r="I21" i="10"/>
  <c r="H21" i="10"/>
  <c r="J20" i="10"/>
  <c r="I20" i="10"/>
  <c r="H20" i="10"/>
  <c r="J19" i="10"/>
  <c r="I19" i="10"/>
  <c r="H19" i="10"/>
  <c r="J18" i="10"/>
  <c r="I18" i="10"/>
  <c r="H18" i="10"/>
  <c r="J17" i="10"/>
  <c r="I17" i="10"/>
  <c r="H17" i="10"/>
  <c r="J16" i="10"/>
  <c r="I16" i="10"/>
  <c r="H16" i="10"/>
  <c r="J15" i="10"/>
  <c r="I15" i="10"/>
  <c r="H15" i="10"/>
  <c r="J14" i="10"/>
  <c r="I14" i="10"/>
  <c r="H14" i="10"/>
  <c r="J13" i="10"/>
  <c r="I13" i="10"/>
  <c r="H13" i="10"/>
  <c r="J12" i="10"/>
  <c r="I12" i="10"/>
  <c r="H12" i="10"/>
  <c r="J11" i="10"/>
  <c r="I11" i="10"/>
  <c r="H11" i="10"/>
  <c r="J10" i="10"/>
  <c r="I10" i="10"/>
  <c r="H10" i="10"/>
  <c r="J9" i="10"/>
  <c r="I9" i="10"/>
  <c r="H9" i="10"/>
  <c r="J8" i="10"/>
  <c r="I8" i="10"/>
  <c r="H8" i="10"/>
  <c r="J7" i="10"/>
  <c r="I7" i="10"/>
  <c r="H7" i="10"/>
  <c r="N6" i="10"/>
  <c r="M3" i="10" s="1"/>
  <c r="J6" i="10"/>
  <c r="I6" i="10"/>
  <c r="H6" i="10"/>
  <c r="J5" i="10"/>
  <c r="I5" i="10"/>
  <c r="H5" i="10"/>
  <c r="C4" i="10"/>
  <c r="C2" i="10" s="1"/>
  <c r="M4" i="10" s="1"/>
  <c r="N4" i="10" s="1"/>
  <c r="J3" i="10"/>
  <c r="I3" i="10"/>
  <c r="H3" i="10"/>
  <c r="J124" i="9"/>
  <c r="I124" i="9"/>
  <c r="H124" i="9"/>
  <c r="J123" i="9"/>
  <c r="I123" i="9"/>
  <c r="H123" i="9"/>
  <c r="J122" i="9"/>
  <c r="I122" i="9"/>
  <c r="H122" i="9"/>
  <c r="J121" i="9"/>
  <c r="I121" i="9"/>
  <c r="H121" i="9"/>
  <c r="J120" i="9"/>
  <c r="I120" i="9"/>
  <c r="H120" i="9"/>
  <c r="J119" i="9"/>
  <c r="I119" i="9"/>
  <c r="H119" i="9"/>
  <c r="J118" i="9"/>
  <c r="I118" i="9"/>
  <c r="H118" i="9"/>
  <c r="J117" i="9"/>
  <c r="I117" i="9"/>
  <c r="H117" i="9"/>
  <c r="J116" i="9"/>
  <c r="I116" i="9"/>
  <c r="H116" i="9"/>
  <c r="J115" i="9"/>
  <c r="I115" i="9"/>
  <c r="H115" i="9"/>
  <c r="J114" i="9"/>
  <c r="I114" i="9"/>
  <c r="H114" i="9"/>
  <c r="J113" i="9"/>
  <c r="I113" i="9"/>
  <c r="H113" i="9"/>
  <c r="J112" i="9"/>
  <c r="I112" i="9"/>
  <c r="H112" i="9"/>
  <c r="J111" i="9"/>
  <c r="I111" i="9"/>
  <c r="H111" i="9"/>
  <c r="J110" i="9"/>
  <c r="I110" i="9"/>
  <c r="H110" i="9"/>
  <c r="J109" i="9"/>
  <c r="I109" i="9"/>
  <c r="H109" i="9"/>
  <c r="J108" i="9"/>
  <c r="I108" i="9"/>
  <c r="H108" i="9"/>
  <c r="J107" i="9"/>
  <c r="I107" i="9"/>
  <c r="H107" i="9"/>
  <c r="J106" i="9"/>
  <c r="I106" i="9"/>
  <c r="H106" i="9"/>
  <c r="J105" i="9"/>
  <c r="I105" i="9"/>
  <c r="H105" i="9"/>
  <c r="J104" i="9"/>
  <c r="I104" i="9"/>
  <c r="H104" i="9"/>
  <c r="J103" i="9"/>
  <c r="I103" i="9"/>
  <c r="H103" i="9"/>
  <c r="J102" i="9"/>
  <c r="I102" i="9"/>
  <c r="H102" i="9"/>
  <c r="J101" i="9"/>
  <c r="I101" i="9"/>
  <c r="H101" i="9"/>
  <c r="J100" i="9"/>
  <c r="I100" i="9"/>
  <c r="H100" i="9"/>
  <c r="J99" i="9"/>
  <c r="I99" i="9"/>
  <c r="H99" i="9"/>
  <c r="J98" i="9"/>
  <c r="I98" i="9"/>
  <c r="H98" i="9"/>
  <c r="J97" i="9"/>
  <c r="I97" i="9"/>
  <c r="H97" i="9"/>
  <c r="J96" i="9"/>
  <c r="I96" i="9"/>
  <c r="H96" i="9"/>
  <c r="J95" i="9"/>
  <c r="I95" i="9"/>
  <c r="H95" i="9"/>
  <c r="J94" i="9"/>
  <c r="I94" i="9"/>
  <c r="H94" i="9"/>
  <c r="J93" i="9"/>
  <c r="I93" i="9"/>
  <c r="H93" i="9"/>
  <c r="J92" i="9"/>
  <c r="I92" i="9"/>
  <c r="H92" i="9"/>
  <c r="J91" i="9"/>
  <c r="I91" i="9"/>
  <c r="H91" i="9"/>
  <c r="J90" i="9"/>
  <c r="I90" i="9"/>
  <c r="H90" i="9"/>
  <c r="J89" i="9"/>
  <c r="I89" i="9"/>
  <c r="H89" i="9"/>
  <c r="J88" i="9"/>
  <c r="I88" i="9"/>
  <c r="H88" i="9"/>
  <c r="J87" i="9"/>
  <c r="I87" i="9"/>
  <c r="H87" i="9"/>
  <c r="J86" i="9"/>
  <c r="I86" i="9"/>
  <c r="H86" i="9"/>
  <c r="J85" i="9"/>
  <c r="I85" i="9"/>
  <c r="H85" i="9"/>
  <c r="J84" i="9"/>
  <c r="I84" i="9"/>
  <c r="H84" i="9"/>
  <c r="J83" i="9"/>
  <c r="I83" i="9"/>
  <c r="H83" i="9"/>
  <c r="J82" i="9"/>
  <c r="I82" i="9"/>
  <c r="H82" i="9"/>
  <c r="J81" i="9"/>
  <c r="I81" i="9"/>
  <c r="H81" i="9"/>
  <c r="J80" i="9"/>
  <c r="I80" i="9"/>
  <c r="H80" i="9"/>
  <c r="J79" i="9"/>
  <c r="I79" i="9"/>
  <c r="H79" i="9"/>
  <c r="J78" i="9"/>
  <c r="I78" i="9"/>
  <c r="H78" i="9"/>
  <c r="J77" i="9"/>
  <c r="I77" i="9"/>
  <c r="H77" i="9"/>
  <c r="J76" i="9"/>
  <c r="I76" i="9"/>
  <c r="H76" i="9"/>
  <c r="J75" i="9"/>
  <c r="I75" i="9"/>
  <c r="H75" i="9"/>
  <c r="J74" i="9"/>
  <c r="I74" i="9"/>
  <c r="H74" i="9"/>
  <c r="J73" i="9"/>
  <c r="I73" i="9"/>
  <c r="H73" i="9"/>
  <c r="J72" i="9"/>
  <c r="I72" i="9"/>
  <c r="H72" i="9"/>
  <c r="J71" i="9"/>
  <c r="I71" i="9"/>
  <c r="H71" i="9"/>
  <c r="J70" i="9"/>
  <c r="I70" i="9"/>
  <c r="H70" i="9"/>
  <c r="J69" i="9"/>
  <c r="I69" i="9"/>
  <c r="H69" i="9"/>
  <c r="J68" i="9"/>
  <c r="I68" i="9"/>
  <c r="H68" i="9"/>
  <c r="J67" i="9"/>
  <c r="I67" i="9"/>
  <c r="H67" i="9"/>
  <c r="J66" i="9"/>
  <c r="I66" i="9"/>
  <c r="H66" i="9"/>
  <c r="J65" i="9"/>
  <c r="I65" i="9"/>
  <c r="H65" i="9"/>
  <c r="J64" i="9"/>
  <c r="I64" i="9"/>
  <c r="H64" i="9"/>
  <c r="J63" i="9"/>
  <c r="I63" i="9"/>
  <c r="H63" i="9"/>
  <c r="J62" i="9"/>
  <c r="I62" i="9"/>
  <c r="H62" i="9"/>
  <c r="J61" i="9"/>
  <c r="I61" i="9"/>
  <c r="H61" i="9"/>
  <c r="J60" i="9"/>
  <c r="I60" i="9"/>
  <c r="H60" i="9"/>
  <c r="J59" i="9"/>
  <c r="I59" i="9"/>
  <c r="H59" i="9"/>
  <c r="J58" i="9"/>
  <c r="I58" i="9"/>
  <c r="H58" i="9"/>
  <c r="J57" i="9"/>
  <c r="I57" i="9"/>
  <c r="H57" i="9"/>
  <c r="J56" i="9"/>
  <c r="I56" i="9"/>
  <c r="H56" i="9"/>
  <c r="J55" i="9"/>
  <c r="I55" i="9"/>
  <c r="H55" i="9"/>
  <c r="J54" i="9"/>
  <c r="I54" i="9"/>
  <c r="H54" i="9"/>
  <c r="J53" i="9"/>
  <c r="I53" i="9"/>
  <c r="H53" i="9"/>
  <c r="J52" i="9"/>
  <c r="I52" i="9"/>
  <c r="H52" i="9"/>
  <c r="J51" i="9"/>
  <c r="I51" i="9"/>
  <c r="H51" i="9"/>
  <c r="J50" i="9"/>
  <c r="I50" i="9"/>
  <c r="H50" i="9"/>
  <c r="J49" i="9"/>
  <c r="I49" i="9"/>
  <c r="H49" i="9"/>
  <c r="J48" i="9"/>
  <c r="I48" i="9"/>
  <c r="H48" i="9"/>
  <c r="J47" i="9"/>
  <c r="I47" i="9"/>
  <c r="H47" i="9"/>
  <c r="J46" i="9"/>
  <c r="I46" i="9"/>
  <c r="H46" i="9"/>
  <c r="J45" i="9"/>
  <c r="I45" i="9"/>
  <c r="H45" i="9"/>
  <c r="J44" i="9"/>
  <c r="I44" i="9"/>
  <c r="H44" i="9"/>
  <c r="J43" i="9"/>
  <c r="I43" i="9"/>
  <c r="H43" i="9"/>
  <c r="J42" i="9"/>
  <c r="I42" i="9"/>
  <c r="H42" i="9"/>
  <c r="J41" i="9"/>
  <c r="I41" i="9"/>
  <c r="H41" i="9"/>
  <c r="J40" i="9"/>
  <c r="I40" i="9"/>
  <c r="H40" i="9"/>
  <c r="J39" i="9"/>
  <c r="I39" i="9"/>
  <c r="H39" i="9"/>
  <c r="J38" i="9"/>
  <c r="I38" i="9"/>
  <c r="H38" i="9"/>
  <c r="J37" i="9"/>
  <c r="I37" i="9"/>
  <c r="H37" i="9"/>
  <c r="J36" i="9"/>
  <c r="I36" i="9"/>
  <c r="H36" i="9"/>
  <c r="J35" i="9"/>
  <c r="I35" i="9"/>
  <c r="H35" i="9"/>
  <c r="J34" i="9"/>
  <c r="I34" i="9"/>
  <c r="H34" i="9"/>
  <c r="J33" i="9"/>
  <c r="I33" i="9"/>
  <c r="H33" i="9"/>
  <c r="J32" i="9"/>
  <c r="I32" i="9"/>
  <c r="H32" i="9"/>
  <c r="J31" i="9"/>
  <c r="I31" i="9"/>
  <c r="H31" i="9"/>
  <c r="J30" i="9"/>
  <c r="I30" i="9"/>
  <c r="H30" i="9"/>
  <c r="J29" i="9"/>
  <c r="I29" i="9"/>
  <c r="H29" i="9"/>
  <c r="J28" i="9"/>
  <c r="I28" i="9"/>
  <c r="H28" i="9"/>
  <c r="J27" i="9"/>
  <c r="I27" i="9"/>
  <c r="H27" i="9"/>
  <c r="J26" i="9"/>
  <c r="I26" i="9"/>
  <c r="H26" i="9"/>
  <c r="J25" i="9"/>
  <c r="I25" i="9"/>
  <c r="H25" i="9"/>
  <c r="J24" i="9"/>
  <c r="I24" i="9"/>
  <c r="H24" i="9"/>
  <c r="J23" i="9"/>
  <c r="I23" i="9"/>
  <c r="H23" i="9"/>
  <c r="J22" i="9"/>
  <c r="I22" i="9"/>
  <c r="H22" i="9"/>
  <c r="J21" i="9"/>
  <c r="I21" i="9"/>
  <c r="H21" i="9"/>
  <c r="J20" i="9"/>
  <c r="I20" i="9"/>
  <c r="H20" i="9"/>
  <c r="J19" i="9"/>
  <c r="I19" i="9"/>
  <c r="H19" i="9"/>
  <c r="J18" i="9"/>
  <c r="I18" i="9"/>
  <c r="H18" i="9"/>
  <c r="J17" i="9"/>
  <c r="I17" i="9"/>
  <c r="H17" i="9"/>
  <c r="J16" i="9"/>
  <c r="I16" i="9"/>
  <c r="H16" i="9"/>
  <c r="J15" i="9"/>
  <c r="I15" i="9"/>
  <c r="H15" i="9"/>
  <c r="J14" i="9"/>
  <c r="I14" i="9"/>
  <c r="H14" i="9"/>
  <c r="J13" i="9"/>
  <c r="I13" i="9"/>
  <c r="H13" i="9"/>
  <c r="J12" i="9"/>
  <c r="I12" i="9"/>
  <c r="H12" i="9"/>
  <c r="J11" i="9"/>
  <c r="I11" i="9"/>
  <c r="H11" i="9"/>
  <c r="J10" i="9"/>
  <c r="I10" i="9"/>
  <c r="H10" i="9"/>
  <c r="J9" i="9"/>
  <c r="I9" i="9"/>
  <c r="H9" i="9"/>
  <c r="J8" i="9"/>
  <c r="I8" i="9"/>
  <c r="H8" i="9"/>
  <c r="J7" i="9"/>
  <c r="I7" i="9"/>
  <c r="H7" i="9"/>
  <c r="N6" i="9"/>
  <c r="M3" i="9" s="1"/>
  <c r="J6" i="9"/>
  <c r="I6" i="9"/>
  <c r="H6" i="9"/>
  <c r="J5" i="9"/>
  <c r="I5" i="9"/>
  <c r="H5" i="9"/>
  <c r="C4" i="9"/>
  <c r="C2" i="9" s="1"/>
  <c r="M4" i="9" s="1"/>
  <c r="N4" i="9" s="1"/>
  <c r="J3" i="9"/>
  <c r="I3" i="9"/>
  <c r="H3" i="9"/>
  <c r="J126" i="1"/>
  <c r="I126" i="1"/>
  <c r="H126" i="1"/>
  <c r="J125" i="1"/>
  <c r="I125" i="1"/>
  <c r="H125" i="1"/>
  <c r="J124" i="1"/>
  <c r="I124" i="1"/>
  <c r="H124" i="1"/>
  <c r="J123" i="1"/>
  <c r="I123" i="1"/>
  <c r="H123" i="1"/>
  <c r="J122" i="1"/>
  <c r="I122" i="1"/>
  <c r="H122" i="1"/>
  <c r="J121" i="1"/>
  <c r="I121" i="1"/>
  <c r="H121" i="1"/>
  <c r="J120" i="1"/>
  <c r="I120" i="1"/>
  <c r="H120" i="1"/>
  <c r="J119" i="1"/>
  <c r="I119" i="1"/>
  <c r="H119" i="1"/>
  <c r="J118" i="1"/>
  <c r="I118" i="1"/>
  <c r="H118" i="1"/>
  <c r="J117" i="1"/>
  <c r="I117" i="1"/>
  <c r="H117" i="1"/>
  <c r="J116" i="1"/>
  <c r="I116" i="1"/>
  <c r="H116" i="1"/>
  <c r="J115" i="1"/>
  <c r="I115" i="1"/>
  <c r="H115" i="1"/>
  <c r="J114" i="1"/>
  <c r="I114" i="1"/>
  <c r="H114" i="1"/>
  <c r="J113" i="1"/>
  <c r="I113" i="1"/>
  <c r="H113" i="1"/>
  <c r="J112" i="1"/>
  <c r="I112" i="1"/>
  <c r="H112" i="1"/>
  <c r="J111" i="1"/>
  <c r="I111" i="1"/>
  <c r="H111" i="1"/>
  <c r="J110" i="1"/>
  <c r="I110" i="1"/>
  <c r="H110" i="1"/>
  <c r="J109" i="1"/>
  <c r="I109" i="1"/>
  <c r="H109" i="1"/>
  <c r="J108" i="1"/>
  <c r="I108" i="1"/>
  <c r="H108" i="1"/>
  <c r="J107" i="1"/>
  <c r="I107" i="1"/>
  <c r="H107" i="1"/>
  <c r="J106" i="1"/>
  <c r="I106" i="1"/>
  <c r="H106" i="1"/>
  <c r="J105" i="1"/>
  <c r="I105" i="1"/>
  <c r="H105" i="1"/>
  <c r="J104" i="1"/>
  <c r="I104" i="1"/>
  <c r="H104" i="1"/>
  <c r="J103" i="1"/>
  <c r="I103" i="1"/>
  <c r="H103" i="1"/>
  <c r="J102" i="1"/>
  <c r="I102" i="1"/>
  <c r="H102" i="1"/>
  <c r="J101" i="1"/>
  <c r="I101" i="1"/>
  <c r="H101" i="1"/>
  <c r="J100" i="1"/>
  <c r="I100" i="1"/>
  <c r="H100" i="1"/>
  <c r="J99" i="1"/>
  <c r="I99" i="1"/>
  <c r="H99" i="1"/>
  <c r="J98" i="1"/>
  <c r="I98" i="1"/>
  <c r="H98" i="1"/>
  <c r="J97" i="1"/>
  <c r="I97" i="1"/>
  <c r="H97" i="1"/>
  <c r="J96" i="1"/>
  <c r="I96" i="1"/>
  <c r="H96" i="1"/>
  <c r="J95" i="1"/>
  <c r="I95" i="1"/>
  <c r="H95" i="1"/>
  <c r="J94" i="1"/>
  <c r="I94" i="1"/>
  <c r="H94" i="1"/>
  <c r="J93" i="1"/>
  <c r="I93" i="1"/>
  <c r="H93" i="1"/>
  <c r="J92" i="1"/>
  <c r="I92" i="1"/>
  <c r="H92" i="1"/>
  <c r="J91" i="1"/>
  <c r="I91" i="1"/>
  <c r="H91" i="1"/>
  <c r="J90" i="1"/>
  <c r="I90" i="1"/>
  <c r="H90" i="1"/>
  <c r="J89" i="1"/>
  <c r="I89" i="1"/>
  <c r="H89" i="1"/>
  <c r="J88" i="1"/>
  <c r="I88" i="1"/>
  <c r="H88" i="1"/>
  <c r="J87" i="1"/>
  <c r="I87" i="1"/>
  <c r="H87" i="1"/>
  <c r="J86" i="1"/>
  <c r="I86" i="1"/>
  <c r="H86" i="1"/>
  <c r="J85" i="1"/>
  <c r="I85" i="1"/>
  <c r="H85" i="1"/>
  <c r="J84" i="1"/>
  <c r="I84" i="1"/>
  <c r="H84" i="1"/>
  <c r="J83" i="1"/>
  <c r="I83" i="1"/>
  <c r="H83" i="1"/>
  <c r="J82" i="1"/>
  <c r="I82" i="1"/>
  <c r="H82" i="1"/>
  <c r="J81" i="1"/>
  <c r="I81" i="1"/>
  <c r="H81" i="1"/>
  <c r="J80" i="1"/>
  <c r="I80" i="1"/>
  <c r="H80" i="1"/>
  <c r="J79" i="1"/>
  <c r="I79" i="1"/>
  <c r="H79" i="1"/>
  <c r="J78" i="1"/>
  <c r="I78" i="1"/>
  <c r="H78" i="1"/>
  <c r="J77" i="1"/>
  <c r="I77" i="1"/>
  <c r="H77" i="1"/>
  <c r="J76" i="1"/>
  <c r="I76" i="1"/>
  <c r="H76" i="1"/>
  <c r="J75" i="1"/>
  <c r="I75" i="1"/>
  <c r="H75" i="1"/>
  <c r="J74" i="1"/>
  <c r="I74" i="1"/>
  <c r="H74" i="1"/>
  <c r="J73" i="1"/>
  <c r="I73" i="1"/>
  <c r="H73" i="1"/>
  <c r="J72" i="1"/>
  <c r="I72" i="1"/>
  <c r="H72" i="1"/>
  <c r="J71" i="1"/>
  <c r="I71" i="1"/>
  <c r="H71" i="1"/>
  <c r="J70" i="1"/>
  <c r="I70" i="1"/>
  <c r="H70" i="1"/>
  <c r="J69" i="1"/>
  <c r="I69" i="1"/>
  <c r="H69" i="1"/>
  <c r="J68" i="1"/>
  <c r="I68" i="1"/>
  <c r="H68" i="1"/>
  <c r="J67" i="1"/>
  <c r="I67" i="1"/>
  <c r="H67" i="1"/>
  <c r="J66" i="1"/>
  <c r="I66" i="1"/>
  <c r="H66" i="1"/>
  <c r="J65" i="1"/>
  <c r="I65" i="1"/>
  <c r="H65" i="1"/>
  <c r="J64" i="1"/>
  <c r="I64" i="1"/>
  <c r="H64" i="1"/>
  <c r="J63" i="1"/>
  <c r="I63" i="1"/>
  <c r="H63" i="1"/>
  <c r="J62" i="1"/>
  <c r="I62" i="1"/>
  <c r="H62" i="1"/>
  <c r="J61" i="1"/>
  <c r="I61" i="1"/>
  <c r="H61" i="1"/>
  <c r="J60" i="1"/>
  <c r="I60" i="1"/>
  <c r="H60" i="1"/>
  <c r="J59" i="1"/>
  <c r="I59" i="1"/>
  <c r="H59" i="1"/>
  <c r="J58" i="1"/>
  <c r="I58" i="1"/>
  <c r="H58" i="1"/>
  <c r="J57" i="1"/>
  <c r="I57" i="1"/>
  <c r="H57" i="1"/>
  <c r="J56" i="1"/>
  <c r="I56" i="1"/>
  <c r="H56" i="1"/>
  <c r="J55" i="1"/>
  <c r="I55" i="1"/>
  <c r="H55" i="1"/>
  <c r="J54" i="1"/>
  <c r="I54" i="1"/>
  <c r="H54" i="1"/>
  <c r="J53" i="1"/>
  <c r="I53" i="1"/>
  <c r="H53" i="1"/>
  <c r="J52" i="1"/>
  <c r="I52" i="1"/>
  <c r="H52" i="1"/>
  <c r="J51" i="1"/>
  <c r="I51" i="1"/>
  <c r="H51" i="1"/>
  <c r="J50" i="1"/>
  <c r="I50" i="1"/>
  <c r="H50" i="1"/>
  <c r="J49" i="1"/>
  <c r="I49" i="1"/>
  <c r="H49" i="1"/>
  <c r="J48" i="1"/>
  <c r="I48" i="1"/>
  <c r="H48" i="1"/>
  <c r="J47" i="1"/>
  <c r="I47" i="1"/>
  <c r="H47" i="1"/>
  <c r="J46" i="1"/>
  <c r="I46" i="1"/>
  <c r="H46" i="1"/>
  <c r="J45" i="1"/>
  <c r="I45" i="1"/>
  <c r="H45" i="1"/>
  <c r="J44" i="1"/>
  <c r="I44" i="1"/>
  <c r="H44" i="1"/>
  <c r="J43" i="1"/>
  <c r="I43" i="1"/>
  <c r="H43" i="1"/>
  <c r="J42" i="1"/>
  <c r="I42" i="1"/>
  <c r="H42" i="1"/>
  <c r="J41" i="1"/>
  <c r="I41" i="1"/>
  <c r="H41" i="1"/>
  <c r="J40" i="1"/>
  <c r="I40" i="1"/>
  <c r="H40" i="1"/>
  <c r="J39" i="1"/>
  <c r="I39" i="1"/>
  <c r="H39" i="1"/>
  <c r="J38" i="1"/>
  <c r="I38" i="1"/>
  <c r="H38" i="1"/>
  <c r="J37" i="1"/>
  <c r="I37" i="1"/>
  <c r="H37" i="1"/>
  <c r="J36" i="1"/>
  <c r="I36" i="1"/>
  <c r="H36" i="1"/>
  <c r="J35" i="1"/>
  <c r="I35" i="1"/>
  <c r="H35" i="1"/>
  <c r="J34" i="1"/>
  <c r="I34" i="1"/>
  <c r="H34" i="1"/>
  <c r="J33" i="1"/>
  <c r="I33" i="1"/>
  <c r="H33" i="1"/>
  <c r="J32" i="1"/>
  <c r="I32" i="1"/>
  <c r="H32" i="1"/>
  <c r="J31" i="1"/>
  <c r="I31" i="1"/>
  <c r="H31" i="1"/>
  <c r="J30" i="1"/>
  <c r="I30" i="1"/>
  <c r="H30" i="1"/>
  <c r="J29" i="1"/>
  <c r="I29" i="1"/>
  <c r="H29" i="1"/>
  <c r="J28" i="1"/>
  <c r="I28" i="1"/>
  <c r="H28" i="1"/>
  <c r="J27" i="1"/>
  <c r="I27" i="1"/>
  <c r="H27" i="1"/>
  <c r="J26" i="1"/>
  <c r="I26" i="1"/>
  <c r="H26" i="1"/>
  <c r="J25" i="1"/>
  <c r="I25" i="1"/>
  <c r="H25" i="1"/>
  <c r="J24" i="1"/>
  <c r="I24" i="1"/>
  <c r="H24" i="1"/>
  <c r="J23" i="1"/>
  <c r="I23" i="1"/>
  <c r="H23" i="1"/>
  <c r="J22" i="1"/>
  <c r="I22" i="1"/>
  <c r="H22" i="1"/>
  <c r="J21" i="1"/>
  <c r="I21" i="1"/>
  <c r="H21" i="1"/>
  <c r="J20" i="1"/>
  <c r="I20" i="1"/>
  <c r="H20" i="1"/>
  <c r="J19" i="1"/>
  <c r="I19" i="1"/>
  <c r="H19" i="1"/>
  <c r="J18" i="1"/>
  <c r="I18" i="1"/>
  <c r="H18" i="1"/>
  <c r="J17" i="1"/>
  <c r="I17" i="1"/>
  <c r="H17" i="1"/>
  <c r="J16" i="1"/>
  <c r="I16" i="1"/>
  <c r="H16" i="1"/>
  <c r="J15" i="1"/>
  <c r="I15" i="1"/>
  <c r="H15" i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N8" i="1"/>
  <c r="J8" i="1"/>
  <c r="I8" i="1"/>
  <c r="H8" i="1"/>
  <c r="J7" i="1"/>
  <c r="I7" i="1"/>
  <c r="H7" i="1"/>
  <c r="M5" i="1"/>
  <c r="J5" i="1"/>
  <c r="I5" i="1"/>
  <c r="H5" i="1"/>
  <c r="M1" i="11" l="1"/>
  <c r="I4" i="10"/>
  <c r="I2" i="10" s="1"/>
  <c r="J4" i="10"/>
  <c r="J2" i="10" s="1"/>
  <c r="M13" i="10" s="1"/>
  <c r="H4" i="10"/>
  <c r="H2" i="10" s="1"/>
  <c r="M2" i="10" s="1"/>
  <c r="M1" i="10" s="1"/>
  <c r="H4" i="9"/>
  <c r="H2" i="9" s="1"/>
  <c r="M2" i="9" s="1"/>
  <c r="M1" i="9" s="1"/>
  <c r="I4" i="9"/>
  <c r="I2" i="9" s="1"/>
  <c r="J4" i="9"/>
  <c r="J2" i="9" s="1"/>
  <c r="M13" i="9" s="1"/>
  <c r="C6" i="1"/>
  <c r="C4" i="1" l="1"/>
  <c r="M6" i="1" s="1"/>
  <c r="N6" i="1" s="1"/>
  <c r="J6" i="1"/>
  <c r="J4" i="1" s="1"/>
  <c r="M13" i="1" s="1"/>
  <c r="I6" i="1"/>
  <c r="I4" i="1" s="1"/>
  <c r="H6" i="1"/>
  <c r="H4" i="1" s="1"/>
  <c r="M4" i="1" s="1"/>
  <c r="M3" i="1" s="1"/>
</calcChain>
</file>

<file path=xl/sharedStrings.xml><?xml version="1.0" encoding="utf-8"?>
<sst xmlns="http://schemas.openxmlformats.org/spreadsheetml/2006/main" count="1729" uniqueCount="199">
  <si>
    <t>Peso</t>
  </si>
  <si>
    <t>Buque</t>
  </si>
  <si>
    <t>M_Lat</t>
  </si>
  <si>
    <t>D_Lat</t>
  </si>
  <si>
    <t>D_Long</t>
  </si>
  <si>
    <t>D_Vert</t>
  </si>
  <si>
    <t>M_Long</t>
  </si>
  <si>
    <t>M_V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</si>
  <si>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</si>
  <si>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</si>
  <si>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</si>
  <si>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</si>
  <si>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</si>
  <si>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</si>
  <si>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</si>
  <si>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</si>
  <si>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</si>
  <si>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</si>
  <si>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</si>
  <si>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</si>
  <si>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</si>
  <si>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</si>
  <si>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</si>
  <si>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</si>
  <si>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</si>
  <si>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</si>
  <si>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</si>
  <si>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</si>
  <si>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</si>
  <si>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</si>
  <si>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</si>
  <si>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</si>
  <si>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</si>
  <si>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</si>
  <si>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</si>
  <si>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</si>
  <si>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</si>
  <si>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</si>
  <si>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</si>
  <si>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</si>
  <si>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</si>
  <si>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</si>
  <si>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</si>
  <si>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</si>
  <si>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</si>
  <si>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</si>
  <si>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Destino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</si>
  <si>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</si>
  <si>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</si>
  <si>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</si>
  <si>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</si>
  <si>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</si>
  <si>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</si>
  <si>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</si>
  <si>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</si>
  <si>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</si>
  <si>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</si>
  <si>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</si>
  <si>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</si>
  <si>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</si>
  <si>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</si>
  <si>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</si>
  <si>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</si>
  <si>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</si>
  <si>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</si>
  <si>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</si>
  <si>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</si>
  <si>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</si>
  <si>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</si>
  <si>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</si>
  <si>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</si>
  <si>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</si>
  <si>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</si>
  <si>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</si>
  <si>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</si>
  <si>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</si>
  <si>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</si>
  <si>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</si>
  <si>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</si>
  <si>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</si>
  <si>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</si>
  <si>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</si>
  <si>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</si>
  <si>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</si>
  <si>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</si>
  <si>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</si>
  <si>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</si>
  <si>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</si>
  <si>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</si>
  <si>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</si>
  <si>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</si>
  <si>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</si>
  <si>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</si>
  <si>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</si>
  <si>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</si>
  <si>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</si>
  <si>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</si>
  <si>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</si>
  <si>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</si>
  <si>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</si>
  <si>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</si>
  <si>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</si>
  <si>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</si>
  <si>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</si>
  <si>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</si>
  <si>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</si>
  <si>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</si>
  <si>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</si>
  <si>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</si>
  <si>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</si>
  <si>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</si>
  <si>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</si>
  <si>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</si>
  <si>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</si>
  <si>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</si>
  <si>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</si>
  <si>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</si>
  <si>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</si>
  <si>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</si>
  <si>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</si>
  <si>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</si>
  <si>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</si>
  <si>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</si>
  <si>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</si>
  <si>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</si>
  <si>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</si>
  <si>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</si>
  <si>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</si>
  <si>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</si>
  <si>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</si>
  <si>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</si>
  <si>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</si>
  <si>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</si>
  <si>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</si>
  <si>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</si>
  <si>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</si>
  <si>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</si>
  <si>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</si>
  <si>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</si>
  <si>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</si>
  <si>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</si>
  <si>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</si>
  <si>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</si>
  <si>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</si>
  <si>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</si>
  <si>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</si>
  <si>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</si>
  <si>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</si>
  <si>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</si>
  <si>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</si>
  <si>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</si>
  <si>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</si>
  <si>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</si>
  <si>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</si>
  <si>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</si>
  <si>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</si>
  <si>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</si>
  <si>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</si>
  <si>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</si>
  <si>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</si>
  <si>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</si>
  <si>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</si>
  <si>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</si>
  <si>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Pesos     sumas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</si>
  <si>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</si>
  <si>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</si>
  <si>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</si>
  <si>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</si>
  <si>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</si>
  <si>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</si>
  <si>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</si>
  <si>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Cont.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</si>
  <si>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</si>
  <si>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</si>
  <si>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</si>
  <si>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</si>
  <si>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</si>
  <si>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</si>
  <si>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</si>
  <si>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</si>
  <si>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</si>
  <si>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</si>
  <si>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</si>
  <si>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</si>
  <si>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</si>
  <si>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</si>
  <si>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</si>
  <si>
    <t>gm</t>
  </si>
  <si>
    <t>kg</t>
  </si>
  <si>
    <t>km</t>
  </si>
  <si>
    <t>desplazamiento t</t>
  </si>
  <si>
    <t>calado</t>
  </si>
  <si>
    <t>desplazamiento total</t>
  </si>
  <si>
    <t>desplazamieto liviano</t>
  </si>
  <si>
    <t>7405t</t>
  </si>
  <si>
    <t>4200t</t>
  </si>
  <si>
    <t>CG=</t>
  </si>
  <si>
    <t>GM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</si>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</sst>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25" xfId="0" applyBorder="1"/>
    <xf numFmtId="0" fontId="0" fillId="0" borderId="26" xfId="0" applyBorder="1" applyAlignment="1">
      <alignment horizontal="center"/>
    </xf>
    <xf numFmtId="0" fontId="2" fillId="0" borderId="29" xfId="0" applyFont="1" applyFill="1" applyBorder="1"/>
    <xf numFmtId="0" fontId="2" fillId="0" borderId="30" xfId="0" applyFont="1" applyFill="1" applyBorder="1"/>
    <xf numFmtId="0" fontId="3" fillId="0" borderId="27" xfId="0" applyFont="1" applyBorder="1"/>
    <xf numFmtId="0" fontId="3" fillId="0" borderId="31" xfId="0" applyFont="1" applyBorder="1"/>
    <xf numFmtId="2" fontId="0" fillId="0" borderId="0" xfId="0" applyNumberFormat="1"/>
    <xf numFmtId="0" fontId="3" fillId="0" borderId="27" xfId="0" applyFont="1" applyBorder="1" applyAlignment="1">
      <alignment horizontal="left"/>
    </xf>
    <xf numFmtId="0" fontId="3" fillId="0" borderId="32" xfId="0" applyFont="1" applyBorder="1"/>
    <xf numFmtId="0" fontId="0" fillId="0" borderId="0" xfId="0" applyAlignment="1">
      <alignment horizontal="left" indent="8"/>
    </xf>
    <xf numFmtId="0" fontId="3" fillId="0" borderId="27" xfId="0" applyFont="1" applyBorder="1" applyAlignment="1">
      <alignment horizontal="center"/>
    </xf>
    <xf numFmtId="0" fontId="3" fillId="2" borderId="27" xfId="0" applyFont="1" applyFill="1" applyBorder="1"/>
    <xf numFmtId="0" fontId="3" fillId="2" borderId="27" xfId="0" applyFont="1" applyFill="1" applyBorder="1" applyAlignment="1">
      <alignment horizontal="center"/>
    </xf>
    <xf numFmtId="0" fontId="4" fillId="0" borderId="0" xfId="0" applyFont="1"/>
    <xf numFmtId="0" fontId="0" fillId="0" borderId="0" xfId="0" applyFill="1"/>
    <xf numFmtId="0" fontId="3" fillId="0" borderId="27" xfId="0" applyFont="1" applyFill="1" applyBorder="1"/>
    <xf numFmtId="0" fontId="3" fillId="0" borderId="32" xfId="0" applyFont="1" applyFill="1" applyBorder="1"/>
    <xf numFmtId="0" fontId="3" fillId="0" borderId="27" xfId="0" applyFont="1" applyFill="1" applyBorder="1" applyAlignment="1">
      <alignment horizontal="center"/>
    </xf>
    <xf numFmtId="0" fontId="4" fillId="0" borderId="0" xfId="0" applyFont="1" applyFill="1"/>
    <xf numFmtId="0" fontId="3" fillId="0" borderId="29" xfId="0" applyFont="1" applyFill="1" applyBorder="1" applyAlignment="1">
      <alignment horizontal="center"/>
    </xf>
    <xf numFmtId="0" fontId="3" fillId="0" borderId="0" xfId="0" applyFont="1" applyBorder="1"/>
    <xf numFmtId="0" fontId="3" fillId="0" borderId="33" xfId="0" applyFont="1" applyBorder="1"/>
    <xf numFmtId="0" fontId="3" fillId="0" borderId="29" xfId="0" applyFont="1" applyFill="1" applyBorder="1"/>
    <xf numFmtId="0" fontId="3" fillId="0" borderId="1" xfId="0" applyFont="1" applyBorder="1"/>
    <xf numFmtId="0" fontId="3" fillId="0" borderId="1" xfId="0" applyFont="1" applyFill="1" applyBorder="1"/>
    <xf numFmtId="0" fontId="3" fillId="0" borderId="29" xfId="0" applyFont="1" applyBorder="1"/>
    <xf numFmtId="2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left" indent="8"/>
    </xf>
    <xf numFmtId="0" fontId="4" fillId="0" borderId="0" xfId="0" applyFont="1" applyBorder="1"/>
    <xf numFmtId="0" fontId="0" fillId="0" borderId="0" xfId="0" applyFill="1" applyBorder="1"/>
    <xf numFmtId="0" fontId="3" fillId="0" borderId="0" xfId="0" applyFont="1" applyFill="1" applyBorder="1"/>
    <xf numFmtId="2" fontId="0" fillId="0" borderId="0" xfId="0" applyNumberFormat="1" applyFill="1" applyBorder="1"/>
    <xf numFmtId="0" fontId="3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 indent="8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2" fillId="0" borderId="27" xfId="0" applyFont="1" applyBorder="1"/>
    <xf numFmtId="0" fontId="2" fillId="0" borderId="28" xfId="0" applyFont="1" applyBorder="1"/>
    <xf numFmtId="0" fontId="2" fillId="0" borderId="29" xfId="0" applyFont="1" applyBorder="1" applyAlignment="1">
      <alignment horizontal="left"/>
    </xf>
    <xf numFmtId="0" fontId="2" fillId="0" borderId="30" xfId="0" applyFont="1" applyBorder="1"/>
    <xf numFmtId="0" fontId="2" fillId="0" borderId="34" xfId="0" applyFont="1" applyBorder="1"/>
    <xf numFmtId="0" fontId="2" fillId="0" borderId="29" xfId="0" applyFont="1" applyBorder="1"/>
    <xf numFmtId="0" fontId="2" fillId="0" borderId="3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2" fillId="0" borderId="35" xfId="0" applyFont="1" applyBorder="1"/>
    <xf numFmtId="0" fontId="2" fillId="0" borderId="1" xfId="0" applyFont="1" applyBorder="1"/>
    <xf numFmtId="0" fontId="2" fillId="0" borderId="0" xfId="0" applyFont="1" applyBorder="1"/>
    <xf numFmtId="2" fontId="4" fillId="0" borderId="0" xfId="0" applyNumberFormat="1" applyFont="1" applyBorder="1"/>
    <xf numFmtId="0" fontId="4" fillId="0" borderId="0" xfId="0" applyFont="1" applyBorder="1" applyAlignment="1">
      <alignment horizontal="left" indent="8"/>
    </xf>
    <xf numFmtId="0" fontId="2" fillId="0" borderId="0" xfId="0" applyFont="1" applyFill="1" applyBorder="1"/>
    <xf numFmtId="2" fontId="4" fillId="0" borderId="0" xfId="0" applyNumberFormat="1" applyFont="1" applyFill="1" applyBorder="1"/>
    <xf numFmtId="0" fontId="3" fillId="0" borderId="36" xfId="0" applyFont="1" applyFill="1" applyBorder="1"/>
    <xf numFmtId="0" fontId="3" fillId="0" borderId="37" xfId="0" applyFont="1" applyFill="1" applyBorder="1"/>
    <xf numFmtId="0" fontId="3" fillId="0" borderId="38" xfId="0" applyFont="1" applyFill="1" applyBorder="1"/>
    <xf numFmtId="0" fontId="3" fillId="0" borderId="39" xfId="0" applyFont="1" applyFill="1" applyBorder="1"/>
    <xf numFmtId="0" fontId="3" fillId="0" borderId="40" xfId="0" applyFont="1" applyFill="1" applyBorder="1"/>
    <xf numFmtId="0" fontId="3" fillId="0" borderId="41" xfId="0" applyFont="1" applyFill="1" applyBorder="1"/>
    <xf numFmtId="0" fontId="3" fillId="0" borderId="42" xfId="0" applyFont="1" applyFill="1" applyBorder="1"/>
    <xf numFmtId="0" fontId="3" fillId="0" borderId="43" xfId="0" applyFont="1" applyFill="1" applyBorder="1"/>
    <xf numFmtId="0" fontId="3" fillId="0" borderId="44" xfId="0" applyFont="1" applyFill="1" applyBorder="1"/>
    <xf numFmtId="0" fontId="3" fillId="0" borderId="45" xfId="0" applyFont="1" applyFill="1" applyBorder="1"/>
    <xf numFmtId="0" fontId="3" fillId="0" borderId="46" xfId="0" applyFont="1" applyFill="1" applyBorder="1"/>
    <xf numFmtId="0" fontId="3" fillId="0" borderId="47" xfId="0" applyFont="1" applyFill="1" applyBorder="1"/>
    <xf numFmtId="0" fontId="3" fillId="0" borderId="48" xfId="0" applyFont="1" applyFill="1" applyBorder="1"/>
    <xf numFmtId="0" fontId="3" fillId="0" borderId="49" xfId="0" applyFont="1" applyFill="1" applyBorder="1"/>
    <xf numFmtId="0" fontId="3" fillId="0" borderId="50" xfId="0" applyFont="1" applyFill="1" applyBorder="1"/>
    <xf numFmtId="0" fontId="3" fillId="0" borderId="5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992338" y="4331565"/>
          <a:ext cx="388475" cy="182100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495300</xdr:colOff>
      <xdr:row>14</xdr:row>
      <xdr:rowOff>95250</xdr:rowOff>
    </xdr:from>
    <xdr:ext cx="466725" cy="0"/>
    <xdr:cxnSp macro="">
      <xdr:nvCxnSpPr>
        <xdr:cNvPr id="2" name="15 Conector recto">
          <a:extLst>
            <a:ext uri="{FF2B5EF4-FFF2-40B4-BE49-F238E27FC236}">
              <a16:creationId xmlns:a16="http://schemas.microsoft.com/office/drawing/2014/main" id="{09396037-148F-354D-B239-8ADE38740372}"/>
            </a:ext>
          </a:extLst>
        </xdr:cNvPr>
        <xdr:cNvCxnSpPr/>
      </xdr:nvCxnSpPr>
      <xdr:spPr>
        <a:xfrm flipH="1">
          <a:off x="6172200" y="25844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13</xdr:row>
      <xdr:rowOff>104775</xdr:rowOff>
    </xdr:from>
    <xdr:ext cx="466725" cy="0"/>
    <xdr:cxnSp macro="">
      <xdr:nvCxnSpPr>
        <xdr:cNvPr id="3" name="16 Conector recto">
          <a:extLst>
            <a:ext uri="{FF2B5EF4-FFF2-40B4-BE49-F238E27FC236}">
              <a16:creationId xmlns:a16="http://schemas.microsoft.com/office/drawing/2014/main" id="{BD133F31-59E9-5F47-B77B-F27383B0355A}"/>
            </a:ext>
          </a:extLst>
        </xdr:cNvPr>
        <xdr:cNvCxnSpPr/>
      </xdr:nvCxnSpPr>
      <xdr:spPr>
        <a:xfrm flipH="1">
          <a:off x="6153150" y="24161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12</xdr:row>
      <xdr:rowOff>104775</xdr:rowOff>
    </xdr:from>
    <xdr:ext cx="466725" cy="0"/>
    <xdr:cxnSp macro="">
      <xdr:nvCxnSpPr>
        <xdr:cNvPr id="4" name="17 Conector recto">
          <a:extLst>
            <a:ext uri="{FF2B5EF4-FFF2-40B4-BE49-F238E27FC236}">
              <a16:creationId xmlns:a16="http://schemas.microsoft.com/office/drawing/2014/main" id="{E0A7C7B5-DAE8-4449-9CCE-CD78BA1AD241}"/>
            </a:ext>
          </a:extLst>
        </xdr:cNvPr>
        <xdr:cNvCxnSpPr/>
      </xdr:nvCxnSpPr>
      <xdr:spPr>
        <a:xfrm flipH="1">
          <a:off x="6134100" y="22383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11</xdr:row>
      <xdr:rowOff>85725</xdr:rowOff>
    </xdr:from>
    <xdr:ext cx="466725" cy="0"/>
    <xdr:cxnSp macro="">
      <xdr:nvCxnSpPr>
        <xdr:cNvPr id="5" name="18 Conector recto">
          <a:extLst>
            <a:ext uri="{FF2B5EF4-FFF2-40B4-BE49-F238E27FC236}">
              <a16:creationId xmlns:a16="http://schemas.microsoft.com/office/drawing/2014/main" id="{B24D1C9E-4DF6-7947-A5E8-AC6AA5A897E7}"/>
            </a:ext>
          </a:extLst>
        </xdr:cNvPr>
        <xdr:cNvCxnSpPr/>
      </xdr:nvCxnSpPr>
      <xdr:spPr>
        <a:xfrm flipH="1">
          <a:off x="6124575" y="204152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22</xdr:row>
      <xdr:rowOff>95250</xdr:rowOff>
    </xdr:from>
    <xdr:ext cx="466725" cy="0"/>
    <xdr:cxnSp macro="">
      <xdr:nvCxnSpPr>
        <xdr:cNvPr id="6" name="15 Conector recto">
          <a:extLst>
            <a:ext uri="{FF2B5EF4-FFF2-40B4-BE49-F238E27FC236}">
              <a16:creationId xmlns:a16="http://schemas.microsoft.com/office/drawing/2014/main" id="{A22A5F14-7DFD-8648-A609-39518560A04A}"/>
            </a:ext>
          </a:extLst>
        </xdr:cNvPr>
        <xdr:cNvCxnSpPr/>
      </xdr:nvCxnSpPr>
      <xdr:spPr>
        <a:xfrm flipH="1">
          <a:off x="6172200" y="40068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21</xdr:row>
      <xdr:rowOff>104775</xdr:rowOff>
    </xdr:from>
    <xdr:ext cx="466725" cy="0"/>
    <xdr:cxnSp macro="">
      <xdr:nvCxnSpPr>
        <xdr:cNvPr id="7" name="16 Conector recto">
          <a:extLst>
            <a:ext uri="{FF2B5EF4-FFF2-40B4-BE49-F238E27FC236}">
              <a16:creationId xmlns:a16="http://schemas.microsoft.com/office/drawing/2014/main" id="{772B5AF0-1B95-2349-9D54-45FA025C13F4}"/>
            </a:ext>
          </a:extLst>
        </xdr:cNvPr>
        <xdr:cNvCxnSpPr/>
      </xdr:nvCxnSpPr>
      <xdr:spPr>
        <a:xfrm flipH="1">
          <a:off x="6153150" y="38385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20</xdr:row>
      <xdr:rowOff>104775</xdr:rowOff>
    </xdr:from>
    <xdr:ext cx="466725" cy="0"/>
    <xdr:cxnSp macro="">
      <xdr:nvCxnSpPr>
        <xdr:cNvPr id="8" name="17 Conector recto">
          <a:extLst>
            <a:ext uri="{FF2B5EF4-FFF2-40B4-BE49-F238E27FC236}">
              <a16:creationId xmlns:a16="http://schemas.microsoft.com/office/drawing/2014/main" id="{F95565AB-0F4F-A94C-8BFF-7AFC035DE61D}"/>
            </a:ext>
          </a:extLst>
        </xdr:cNvPr>
        <xdr:cNvCxnSpPr/>
      </xdr:nvCxnSpPr>
      <xdr:spPr>
        <a:xfrm flipH="1">
          <a:off x="6134100" y="36607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19</xdr:row>
      <xdr:rowOff>85725</xdr:rowOff>
    </xdr:from>
    <xdr:ext cx="466725" cy="0"/>
    <xdr:cxnSp macro="">
      <xdr:nvCxnSpPr>
        <xdr:cNvPr id="13" name="18 Conector recto">
          <a:extLst>
            <a:ext uri="{FF2B5EF4-FFF2-40B4-BE49-F238E27FC236}">
              <a16:creationId xmlns:a16="http://schemas.microsoft.com/office/drawing/2014/main" id="{68C760D4-D61A-9F4B-AB49-E02FD72E9152}"/>
            </a:ext>
          </a:extLst>
        </xdr:cNvPr>
        <xdr:cNvCxnSpPr/>
      </xdr:nvCxnSpPr>
      <xdr:spPr>
        <a:xfrm flipH="1">
          <a:off x="6124575" y="346392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38</xdr:row>
      <xdr:rowOff>95250</xdr:rowOff>
    </xdr:from>
    <xdr:ext cx="466725" cy="0"/>
    <xdr:cxnSp macro="">
      <xdr:nvCxnSpPr>
        <xdr:cNvPr id="14" name="15 Conector recto">
          <a:extLst>
            <a:ext uri="{FF2B5EF4-FFF2-40B4-BE49-F238E27FC236}">
              <a16:creationId xmlns:a16="http://schemas.microsoft.com/office/drawing/2014/main" id="{31AFEEF7-309F-E341-A437-7D470556144F}"/>
            </a:ext>
          </a:extLst>
        </xdr:cNvPr>
        <xdr:cNvCxnSpPr/>
      </xdr:nvCxnSpPr>
      <xdr:spPr>
        <a:xfrm flipH="1">
          <a:off x="6172200" y="6851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37</xdr:row>
      <xdr:rowOff>104775</xdr:rowOff>
    </xdr:from>
    <xdr:ext cx="466725" cy="0"/>
    <xdr:cxnSp macro="">
      <xdr:nvCxnSpPr>
        <xdr:cNvPr id="15" name="16 Conector recto">
          <a:extLst>
            <a:ext uri="{FF2B5EF4-FFF2-40B4-BE49-F238E27FC236}">
              <a16:creationId xmlns:a16="http://schemas.microsoft.com/office/drawing/2014/main" id="{2792FFCB-4BF2-DF47-BEF9-BC976AD8CA3E}"/>
            </a:ext>
          </a:extLst>
        </xdr:cNvPr>
        <xdr:cNvCxnSpPr/>
      </xdr:nvCxnSpPr>
      <xdr:spPr>
        <a:xfrm flipH="1">
          <a:off x="6153150" y="66833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36</xdr:row>
      <xdr:rowOff>104775</xdr:rowOff>
    </xdr:from>
    <xdr:ext cx="466725" cy="0"/>
    <xdr:cxnSp macro="">
      <xdr:nvCxnSpPr>
        <xdr:cNvPr id="16" name="17 Conector recto">
          <a:extLst>
            <a:ext uri="{FF2B5EF4-FFF2-40B4-BE49-F238E27FC236}">
              <a16:creationId xmlns:a16="http://schemas.microsoft.com/office/drawing/2014/main" id="{9BE2ED23-22F4-5F49-96A1-1163E5C49358}"/>
            </a:ext>
          </a:extLst>
        </xdr:cNvPr>
        <xdr:cNvCxnSpPr/>
      </xdr:nvCxnSpPr>
      <xdr:spPr>
        <a:xfrm flipH="1">
          <a:off x="6134100" y="65055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35</xdr:row>
      <xdr:rowOff>85725</xdr:rowOff>
    </xdr:from>
    <xdr:ext cx="466725" cy="0"/>
    <xdr:cxnSp macro="">
      <xdr:nvCxnSpPr>
        <xdr:cNvPr id="17" name="18 Conector recto">
          <a:extLst>
            <a:ext uri="{FF2B5EF4-FFF2-40B4-BE49-F238E27FC236}">
              <a16:creationId xmlns:a16="http://schemas.microsoft.com/office/drawing/2014/main" id="{7C43EF46-1054-204C-8360-AE94AC1E0D4E}"/>
            </a:ext>
          </a:extLst>
        </xdr:cNvPr>
        <xdr:cNvCxnSpPr/>
      </xdr:nvCxnSpPr>
      <xdr:spPr>
        <a:xfrm flipH="1">
          <a:off x="6124575" y="630872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46</xdr:row>
      <xdr:rowOff>95250</xdr:rowOff>
    </xdr:from>
    <xdr:ext cx="466725" cy="0"/>
    <xdr:cxnSp macro="">
      <xdr:nvCxnSpPr>
        <xdr:cNvPr id="18" name="15 Conector recto">
          <a:extLst>
            <a:ext uri="{FF2B5EF4-FFF2-40B4-BE49-F238E27FC236}">
              <a16:creationId xmlns:a16="http://schemas.microsoft.com/office/drawing/2014/main" id="{47F6F7CD-4263-FC4C-92DF-0DAAA26F41C8}"/>
            </a:ext>
          </a:extLst>
        </xdr:cNvPr>
        <xdr:cNvCxnSpPr/>
      </xdr:nvCxnSpPr>
      <xdr:spPr>
        <a:xfrm flipH="1">
          <a:off x="6172200" y="82740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45</xdr:row>
      <xdr:rowOff>104775</xdr:rowOff>
    </xdr:from>
    <xdr:ext cx="466725" cy="0"/>
    <xdr:cxnSp macro="">
      <xdr:nvCxnSpPr>
        <xdr:cNvPr id="19" name="16 Conector recto">
          <a:extLst>
            <a:ext uri="{FF2B5EF4-FFF2-40B4-BE49-F238E27FC236}">
              <a16:creationId xmlns:a16="http://schemas.microsoft.com/office/drawing/2014/main" id="{B3B20D13-C2B8-F346-BE33-5954F06BF38C}"/>
            </a:ext>
          </a:extLst>
        </xdr:cNvPr>
        <xdr:cNvCxnSpPr/>
      </xdr:nvCxnSpPr>
      <xdr:spPr>
        <a:xfrm flipH="1">
          <a:off x="6153150" y="81057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44</xdr:row>
      <xdr:rowOff>104775</xdr:rowOff>
    </xdr:from>
    <xdr:ext cx="466725" cy="0"/>
    <xdr:cxnSp macro="">
      <xdr:nvCxnSpPr>
        <xdr:cNvPr id="20" name="17 Conector recto">
          <a:extLst>
            <a:ext uri="{FF2B5EF4-FFF2-40B4-BE49-F238E27FC236}">
              <a16:creationId xmlns:a16="http://schemas.microsoft.com/office/drawing/2014/main" id="{49782E7C-702C-B149-8029-DDEA0FBFD2A0}"/>
            </a:ext>
          </a:extLst>
        </xdr:cNvPr>
        <xdr:cNvCxnSpPr/>
      </xdr:nvCxnSpPr>
      <xdr:spPr>
        <a:xfrm flipH="1">
          <a:off x="6134100" y="79279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43</xdr:row>
      <xdr:rowOff>85725</xdr:rowOff>
    </xdr:from>
    <xdr:ext cx="466725" cy="0"/>
    <xdr:cxnSp macro="">
      <xdr:nvCxnSpPr>
        <xdr:cNvPr id="21" name="18 Conector recto">
          <a:extLst>
            <a:ext uri="{FF2B5EF4-FFF2-40B4-BE49-F238E27FC236}">
              <a16:creationId xmlns:a16="http://schemas.microsoft.com/office/drawing/2014/main" id="{FA4D0A2C-1995-3A4C-8725-30D56494F53D}"/>
            </a:ext>
          </a:extLst>
        </xdr:cNvPr>
        <xdr:cNvCxnSpPr/>
      </xdr:nvCxnSpPr>
      <xdr:spPr>
        <a:xfrm flipH="1">
          <a:off x="6124575" y="773112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13"/>
  <sheetViews>
    <sheetView workbookViewId="0">
      <selection activeCell="E8" sqref="E8"/>
    </sheetView>
  </sheetViews>
  <sheetFormatPr baseColWidth="10" defaultColWidth="11.5" defaultRowHeight="15" x14ac:dyDescent="0.2"/>
  <cols>
    <col min="1" max="1" width="4.5" customWidth="1"/>
    <col min="2" max="2" width="28.5" customWidth="1"/>
    <col min="3" max="3" width="9.33203125" customWidth="1"/>
  </cols>
  <sheetData>
    <row r="1" spans="2:4" x14ac:dyDescent="0.2">
      <c r="B1" t="s">
        <v>160</v>
      </c>
    </row>
    <row r="2" spans="2:4" x14ac:dyDescent="0.2">
      <c r="B2" t="s">
        <v>161</v>
      </c>
      <c r="C2">
        <v>2</v>
      </c>
      <c r="D2" t="s">
        <v>153</v>
      </c>
    </row>
    <row r="3" spans="2:4" x14ac:dyDescent="0.2">
      <c r="B3" t="s">
        <v>162</v>
      </c>
      <c r="C3">
        <v>4</v>
      </c>
      <c r="D3" t="s">
        <v>153</v>
      </c>
    </row>
    <row r="4" spans="2:4" x14ac:dyDescent="0.2">
      <c r="B4" t="s">
        <v>156</v>
      </c>
      <c r="C4">
        <v>20</v>
      </c>
      <c r="D4" t="s">
        <v>151</v>
      </c>
    </row>
    <row r="5" spans="2:4" x14ac:dyDescent="0.2">
      <c r="B5" t="s">
        <v>159</v>
      </c>
      <c r="C5">
        <v>6</v>
      </c>
      <c r="D5" t="s">
        <v>152</v>
      </c>
    </row>
    <row r="6" spans="2:4" x14ac:dyDescent="0.2">
      <c r="B6" t="s">
        <v>164</v>
      </c>
      <c r="C6">
        <v>38</v>
      </c>
      <c r="D6" t="s">
        <v>153</v>
      </c>
    </row>
    <row r="7" spans="2:4" x14ac:dyDescent="0.2">
      <c r="B7" t="s">
        <v>165</v>
      </c>
      <c r="C7">
        <v>44</v>
      </c>
      <c r="D7" t="s">
        <v>152</v>
      </c>
    </row>
    <row r="9" spans="2:4" x14ac:dyDescent="0.2">
      <c r="B9" t="s">
        <v>154</v>
      </c>
    </row>
    <row r="10" spans="2:4" x14ac:dyDescent="0.2">
      <c r="B10" t="s">
        <v>150</v>
      </c>
      <c r="C10">
        <v>150</v>
      </c>
      <c r="D10" t="s">
        <v>151</v>
      </c>
    </row>
    <row r="11" spans="2:4" x14ac:dyDescent="0.2">
      <c r="B11" t="s">
        <v>172</v>
      </c>
    </row>
    <row r="12" spans="2:4" x14ac:dyDescent="0.2">
      <c r="B12" t="s">
        <v>158</v>
      </c>
    </row>
    <row r="13" spans="2:4" x14ac:dyDescent="0.2">
      <c r="B13" t="s">
        <v>157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N24"/>
  <sheetViews>
    <sheetView zoomScale="50" zoomScaleNormal="140" workbookViewId="0">
      <selection activeCell="Q32" sqref="Q32"/>
    </sheetView>
  </sheetViews>
  <sheetFormatPr baseColWidth="10" defaultColWidth="11.5" defaultRowHeight="15" x14ac:dyDescent="0.2"/>
  <cols>
    <col min="1" max="1" width="5.5" customWidth="1"/>
    <col min="2" max="5" width="8.1640625" customWidth="1"/>
    <col min="6" max="14" width="8.33203125" customWidth="1"/>
  </cols>
  <sheetData>
    <row r="2" spans="4:14" x14ac:dyDescent="0.2">
      <c r="F2" t="s">
        <v>65</v>
      </c>
    </row>
    <row r="3" spans="4:14" x14ac:dyDescent="0.2">
      <c r="D3" t="s">
        <v>58</v>
      </c>
      <c r="E3" s="2" t="s">
        <v>59</v>
      </c>
      <c r="F3" s="2" t="s">
        <v>60</v>
      </c>
      <c r="G3" s="2" t="s">
        <v>61</v>
      </c>
      <c r="H3" s="2" t="s">
        <v>62</v>
      </c>
      <c r="I3" s="2" t="s">
        <v>63</v>
      </c>
      <c r="J3" s="2" t="s">
        <v>71</v>
      </c>
      <c r="K3" s="2" t="s">
        <v>72</v>
      </c>
      <c r="L3" s="2" t="s">
        <v>73</v>
      </c>
      <c r="M3" t="s">
        <v>64</v>
      </c>
    </row>
    <row r="4" spans="4:14" x14ac:dyDescent="0.2">
      <c r="M4" t="s">
        <v>75</v>
      </c>
    </row>
    <row r="5" spans="4:14" ht="16" thickBot="1" x14ac:dyDescent="0.25">
      <c r="D5" s="2" t="s">
        <v>66</v>
      </c>
      <c r="E5" s="10"/>
      <c r="F5" s="11"/>
      <c r="G5" s="11"/>
      <c r="H5" s="11"/>
      <c r="I5" s="11"/>
      <c r="J5" s="11"/>
      <c r="K5" s="11"/>
      <c r="L5" s="12"/>
      <c r="M5" s="4">
        <v>-5</v>
      </c>
    </row>
    <row r="6" spans="4:14" ht="17" thickTop="1" thickBot="1" x14ac:dyDescent="0.25">
      <c r="D6" s="2" t="s">
        <v>67</v>
      </c>
      <c r="E6" s="17"/>
      <c r="F6" s="9"/>
      <c r="G6" s="9"/>
      <c r="H6" s="9"/>
      <c r="I6" s="9"/>
      <c r="J6" s="9"/>
      <c r="K6" s="9"/>
      <c r="L6" s="13"/>
      <c r="M6" s="4">
        <v>-2</v>
      </c>
    </row>
    <row r="7" spans="4:14" ht="17" thickTop="1" thickBot="1" x14ac:dyDescent="0.25">
      <c r="D7" s="2" t="s">
        <v>68</v>
      </c>
      <c r="E7" s="17"/>
      <c r="F7" s="9"/>
      <c r="G7" s="9"/>
      <c r="H7" s="9"/>
      <c r="I7" s="9"/>
      <c r="J7" s="9"/>
      <c r="K7" s="9"/>
      <c r="L7" s="13"/>
      <c r="M7" s="4">
        <v>2</v>
      </c>
    </row>
    <row r="8" spans="4:14" ht="16" thickTop="1" x14ac:dyDescent="0.2">
      <c r="D8" s="2" t="s">
        <v>69</v>
      </c>
      <c r="E8" s="18"/>
      <c r="F8" s="14"/>
      <c r="G8" s="14"/>
      <c r="H8" s="14"/>
      <c r="I8" s="14"/>
      <c r="J8" s="14"/>
      <c r="K8" s="14"/>
      <c r="L8" s="15"/>
      <c r="M8" s="4">
        <v>5</v>
      </c>
    </row>
    <row r="9" spans="4:14" x14ac:dyDescent="0.2">
      <c r="M9" t="s">
        <v>74</v>
      </c>
    </row>
    <row r="13" spans="4:14" x14ac:dyDescent="0.2">
      <c r="E13" t="s">
        <v>70</v>
      </c>
      <c r="F13" t="s">
        <v>166</v>
      </c>
    </row>
    <row r="14" spans="4:14" x14ac:dyDescent="0.2">
      <c r="N14" t="s">
        <v>167</v>
      </c>
    </row>
    <row r="15" spans="4:14" ht="16" thickBot="1" x14ac:dyDescent="0.25">
      <c r="E15" s="10">
        <v>6</v>
      </c>
      <c r="F15" s="11"/>
      <c r="G15" s="11"/>
      <c r="H15" s="11"/>
      <c r="I15" s="11"/>
      <c r="J15" s="12"/>
      <c r="K15" s="5"/>
      <c r="L15" s="6"/>
      <c r="N15" s="3">
        <v>19</v>
      </c>
    </row>
    <row r="16" spans="4:14" ht="17" thickTop="1" thickBot="1" x14ac:dyDescent="0.25">
      <c r="E16" s="19">
        <v>5</v>
      </c>
      <c r="F16" s="9"/>
      <c r="G16" s="9"/>
      <c r="H16" s="9"/>
      <c r="I16" s="9"/>
      <c r="J16" s="9"/>
      <c r="K16" s="11"/>
      <c r="L16" s="12"/>
      <c r="N16" s="3">
        <v>16</v>
      </c>
    </row>
    <row r="17" spans="1:14" ht="17" thickTop="1" thickBot="1" x14ac:dyDescent="0.25">
      <c r="E17" s="19">
        <v>4</v>
      </c>
      <c r="F17" s="9"/>
      <c r="G17" s="9"/>
      <c r="H17" s="9"/>
      <c r="I17" s="9"/>
      <c r="J17" s="9"/>
      <c r="K17" s="9"/>
      <c r="L17" s="13"/>
      <c r="N17" s="3">
        <v>13</v>
      </c>
    </row>
    <row r="18" spans="1:14" ht="9.75" customHeight="1" thickTop="1" thickBot="1" x14ac:dyDescent="0.25">
      <c r="E18" s="29"/>
      <c r="F18" s="30"/>
      <c r="G18" s="30"/>
      <c r="H18" s="30"/>
      <c r="I18" s="30"/>
      <c r="J18" s="30"/>
      <c r="K18" s="30"/>
      <c r="L18" s="30"/>
      <c r="N18" s="3"/>
    </row>
    <row r="19" spans="1:14" ht="17" thickTop="1" thickBot="1" x14ac:dyDescent="0.25">
      <c r="E19" s="20">
        <v>3</v>
      </c>
      <c r="F19" s="16"/>
      <c r="G19" s="16"/>
      <c r="H19" s="16"/>
      <c r="I19" s="16"/>
      <c r="J19" s="16"/>
      <c r="K19" s="16"/>
      <c r="L19" s="21"/>
      <c r="N19" s="3">
        <v>9</v>
      </c>
    </row>
    <row r="20" spans="1:14" ht="17" thickTop="1" thickBot="1" x14ac:dyDescent="0.25">
      <c r="E20" s="22">
        <v>2</v>
      </c>
      <c r="F20" s="9"/>
      <c r="G20" s="9"/>
      <c r="H20" s="9"/>
      <c r="I20" s="9"/>
      <c r="J20" s="9"/>
      <c r="K20" s="9"/>
      <c r="L20" s="23"/>
      <c r="N20" s="3">
        <v>6</v>
      </c>
    </row>
    <row r="21" spans="1:14" ht="17" thickTop="1" thickBot="1" x14ac:dyDescent="0.25">
      <c r="E21" s="24">
        <v>1</v>
      </c>
      <c r="F21" s="25"/>
      <c r="G21" s="25"/>
      <c r="H21" s="25"/>
      <c r="I21" s="25"/>
      <c r="J21" s="25"/>
      <c r="K21" s="25"/>
      <c r="L21" s="26"/>
      <c r="M21" s="27" t="s">
        <v>168</v>
      </c>
      <c r="N21" s="3">
        <v>3</v>
      </c>
    </row>
    <row r="22" spans="1:14" ht="16" thickTop="1" x14ac:dyDescent="0.2">
      <c r="M22" s="28" t="s">
        <v>169</v>
      </c>
    </row>
    <row r="23" spans="1:14" x14ac:dyDescent="0.2">
      <c r="A23" s="2"/>
      <c r="B23" s="2" t="s">
        <v>58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 x14ac:dyDescent="0.2">
      <c r="H24" s="3"/>
      <c r="M24" t="s">
        <v>170</v>
      </c>
    </row>
  </sheetData>
  <pageMargins left="0.7" right="0.7" top="0.75" bottom="0.75" header="0.3" footer="0.3"/>
  <pageSetup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L48"/>
  <sheetViews>
    <sheetView zoomScale="50" zoomScaleNormal="110" workbookViewId="0">
      <selection activeCell="Q37" sqref="Q37"/>
    </sheetView>
  </sheetViews>
  <sheetFormatPr baseColWidth="10" defaultColWidth="11.5" defaultRowHeight="15" x14ac:dyDescent="0.2"/>
  <cols>
    <col min="1" max="3" width="8.1640625" customWidth="1"/>
    <col min="4" max="12" width="8.33203125" customWidth="1"/>
  </cols>
  <sheetData>
    <row r="2" spans="2:12" x14ac:dyDescent="0.2">
      <c r="D2" t="s">
        <v>182</v>
      </c>
      <c r="E2" t="s">
        <v>186</v>
      </c>
    </row>
    <row r="3" spans="2:12" x14ac:dyDescent="0.2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12" ht="16" thickBot="1" x14ac:dyDescent="0.25">
      <c r="B4" s="2" t="s">
        <v>66</v>
      </c>
      <c r="C4" s="10"/>
      <c r="D4" s="11"/>
      <c r="E4" s="11"/>
      <c r="F4" s="11"/>
      <c r="G4" s="11"/>
      <c r="H4" s="12"/>
      <c r="K4" s="4">
        <v>-5</v>
      </c>
      <c r="L4" t="s">
        <v>64</v>
      </c>
    </row>
    <row r="5" spans="2:12" ht="17" thickTop="1" thickBot="1" x14ac:dyDescent="0.25">
      <c r="B5" s="2" t="s">
        <v>67</v>
      </c>
      <c r="C5" s="17"/>
      <c r="D5" s="9"/>
      <c r="E5" s="9"/>
      <c r="F5" s="9"/>
      <c r="G5" s="9"/>
      <c r="H5" s="13"/>
      <c r="K5" s="4">
        <v>-2</v>
      </c>
    </row>
    <row r="6" spans="2:12" ht="17" thickTop="1" thickBot="1" x14ac:dyDescent="0.25">
      <c r="B6" s="2" t="s">
        <v>68</v>
      </c>
      <c r="C6" s="17"/>
      <c r="D6" s="9"/>
      <c r="E6" s="9"/>
      <c r="F6" s="9"/>
      <c r="G6" s="9"/>
      <c r="H6" s="13"/>
      <c r="K6" s="4">
        <v>2</v>
      </c>
    </row>
    <row r="7" spans="2:12" ht="16" thickTop="1" x14ac:dyDescent="0.2">
      <c r="B7" s="2" t="s">
        <v>69</v>
      </c>
      <c r="C7" s="18"/>
      <c r="D7" s="14"/>
      <c r="E7" s="14"/>
      <c r="F7" s="14"/>
      <c r="G7" s="14"/>
      <c r="H7" s="15"/>
      <c r="K7" s="4">
        <v>5</v>
      </c>
    </row>
    <row r="8" spans="2:12" x14ac:dyDescent="0.2">
      <c r="K8" t="s">
        <v>74</v>
      </c>
    </row>
    <row r="10" spans="2:12" x14ac:dyDescent="0.2">
      <c r="D10" t="s">
        <v>181</v>
      </c>
      <c r="E10" t="s">
        <v>183</v>
      </c>
    </row>
    <row r="11" spans="2:12" x14ac:dyDescent="0.2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</row>
    <row r="12" spans="2:12" ht="16" thickBot="1" x14ac:dyDescent="0.25">
      <c r="B12" s="2" t="s">
        <v>66</v>
      </c>
      <c r="C12" s="84">
        <v>57</v>
      </c>
      <c r="D12" s="85">
        <v>12</v>
      </c>
      <c r="E12" s="85">
        <v>1</v>
      </c>
      <c r="F12" s="85"/>
      <c r="G12" s="85"/>
      <c r="H12" s="85"/>
      <c r="I12" s="85">
        <v>45</v>
      </c>
      <c r="J12" s="86">
        <v>41</v>
      </c>
      <c r="K12" s="4">
        <v>-5</v>
      </c>
      <c r="L12" t="s">
        <v>64</v>
      </c>
    </row>
    <row r="13" spans="2:12" ht="17" thickTop="1" thickBot="1" x14ac:dyDescent="0.25">
      <c r="B13" s="2" t="s">
        <v>67</v>
      </c>
      <c r="C13" s="87">
        <v>58</v>
      </c>
      <c r="D13" s="88">
        <v>8</v>
      </c>
      <c r="E13" s="88">
        <v>2</v>
      </c>
      <c r="F13" s="88">
        <v>5</v>
      </c>
      <c r="G13" s="88"/>
      <c r="H13" s="88"/>
      <c r="I13" s="88">
        <v>46</v>
      </c>
      <c r="J13" s="89">
        <v>42</v>
      </c>
      <c r="K13" s="4">
        <v>-2</v>
      </c>
    </row>
    <row r="14" spans="2:12" ht="17" thickTop="1" thickBot="1" x14ac:dyDescent="0.25">
      <c r="B14" s="2" t="s">
        <v>68</v>
      </c>
      <c r="C14" s="87">
        <v>59</v>
      </c>
      <c r="D14" s="88">
        <v>13</v>
      </c>
      <c r="E14" s="88">
        <v>3</v>
      </c>
      <c r="F14" s="88">
        <v>6</v>
      </c>
      <c r="G14" s="88"/>
      <c r="H14" s="88"/>
      <c r="I14" s="88">
        <v>47</v>
      </c>
      <c r="J14" s="89">
        <v>43</v>
      </c>
      <c r="K14" s="4">
        <v>2</v>
      </c>
    </row>
    <row r="15" spans="2:12" ht="16" thickTop="1" x14ac:dyDescent="0.2">
      <c r="B15" s="2" t="s">
        <v>69</v>
      </c>
      <c r="C15" s="90">
        <v>62</v>
      </c>
      <c r="D15" s="91">
        <v>9</v>
      </c>
      <c r="E15" s="91">
        <v>4</v>
      </c>
      <c r="F15" s="91"/>
      <c r="G15" s="91"/>
      <c r="H15" s="91"/>
      <c r="I15" s="91">
        <v>48</v>
      </c>
      <c r="J15" s="92">
        <v>44</v>
      </c>
      <c r="K15" s="4">
        <v>5</v>
      </c>
    </row>
    <row r="16" spans="2:12" x14ac:dyDescent="0.2">
      <c r="K16" t="s">
        <v>74</v>
      </c>
    </row>
    <row r="18" spans="2:12" x14ac:dyDescent="0.2">
      <c r="D18" t="s">
        <v>179</v>
      </c>
      <c r="E18" t="s">
        <v>180</v>
      </c>
    </row>
    <row r="19" spans="2:12" x14ac:dyDescent="0.2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</row>
    <row r="20" spans="2:12" ht="16" thickBot="1" x14ac:dyDescent="0.25">
      <c r="B20" s="2" t="s">
        <v>66</v>
      </c>
      <c r="C20" s="84">
        <v>72</v>
      </c>
      <c r="D20" s="85">
        <v>63</v>
      </c>
      <c r="E20" s="85">
        <v>60</v>
      </c>
      <c r="F20" s="85">
        <v>10</v>
      </c>
      <c r="G20" s="85">
        <v>56</v>
      </c>
      <c r="H20" s="85">
        <v>49</v>
      </c>
      <c r="I20" s="85">
        <v>40</v>
      </c>
      <c r="J20" s="86">
        <v>33</v>
      </c>
      <c r="K20" s="4">
        <v>-5</v>
      </c>
      <c r="L20" t="s">
        <v>64</v>
      </c>
    </row>
    <row r="21" spans="2:12" ht="17" thickTop="1" thickBot="1" x14ac:dyDescent="0.25">
      <c r="B21" s="2" t="s">
        <v>67</v>
      </c>
      <c r="C21" s="87">
        <v>69</v>
      </c>
      <c r="D21" s="88">
        <v>65</v>
      </c>
      <c r="E21" s="88">
        <v>64</v>
      </c>
      <c r="F21" s="88">
        <v>7</v>
      </c>
      <c r="G21" s="88">
        <v>55</v>
      </c>
      <c r="H21" s="88">
        <v>50</v>
      </c>
      <c r="I21" s="88">
        <v>39</v>
      </c>
      <c r="J21" s="89">
        <v>34</v>
      </c>
      <c r="K21" s="4">
        <v>-2</v>
      </c>
    </row>
    <row r="22" spans="2:12" ht="17" thickTop="1" thickBot="1" x14ac:dyDescent="0.25">
      <c r="B22" s="2" t="s">
        <v>68</v>
      </c>
      <c r="C22" s="87">
        <v>71</v>
      </c>
      <c r="D22" s="88">
        <v>68</v>
      </c>
      <c r="E22" s="88">
        <v>66</v>
      </c>
      <c r="F22" s="88">
        <v>11</v>
      </c>
      <c r="G22" s="88">
        <v>54</v>
      </c>
      <c r="H22" s="88">
        <v>51</v>
      </c>
      <c r="I22" s="88">
        <v>38</v>
      </c>
      <c r="J22" s="89">
        <v>35</v>
      </c>
      <c r="K22" s="4">
        <v>2</v>
      </c>
    </row>
    <row r="23" spans="2:12" ht="16" thickTop="1" x14ac:dyDescent="0.2">
      <c r="B23" s="2" t="s">
        <v>69</v>
      </c>
      <c r="C23" s="90">
        <v>70</v>
      </c>
      <c r="D23" s="91">
        <v>67</v>
      </c>
      <c r="E23" s="91">
        <v>61</v>
      </c>
      <c r="F23" s="91">
        <v>14</v>
      </c>
      <c r="G23" s="91">
        <v>53</v>
      </c>
      <c r="H23" s="91">
        <v>52</v>
      </c>
      <c r="I23" s="91">
        <v>37</v>
      </c>
      <c r="J23" s="92">
        <v>36</v>
      </c>
      <c r="K23" s="4">
        <v>5</v>
      </c>
    </row>
    <row r="24" spans="2:12" x14ac:dyDescent="0.2">
      <c r="K24" t="s">
        <v>74</v>
      </c>
    </row>
    <row r="26" spans="2:12" x14ac:dyDescent="0.2">
      <c r="D26" t="s">
        <v>177</v>
      </c>
      <c r="E26" t="s">
        <v>178</v>
      </c>
    </row>
    <row r="27" spans="2:12" x14ac:dyDescent="0.2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12" ht="16" thickBot="1" x14ac:dyDescent="0.25">
      <c r="B28" s="2" t="s">
        <v>66</v>
      </c>
      <c r="C28" s="10">
        <v>108</v>
      </c>
      <c r="D28" s="11"/>
      <c r="E28" s="11"/>
      <c r="F28" s="11"/>
      <c r="G28" s="11"/>
      <c r="H28" s="11"/>
      <c r="I28" s="11"/>
      <c r="J28" s="12"/>
      <c r="K28" s="4">
        <v>-5</v>
      </c>
      <c r="L28" t="s">
        <v>64</v>
      </c>
    </row>
    <row r="29" spans="2:12" ht="17" thickTop="1" thickBot="1" x14ac:dyDescent="0.25">
      <c r="B29" s="2" t="s">
        <v>67</v>
      </c>
      <c r="C29" s="17"/>
      <c r="D29" s="9"/>
      <c r="E29" s="9"/>
      <c r="F29" s="9"/>
      <c r="G29" s="9"/>
      <c r="H29" s="9"/>
      <c r="I29" s="9"/>
      <c r="J29" s="13"/>
      <c r="K29" s="4">
        <v>-2</v>
      </c>
    </row>
    <row r="30" spans="2:12" ht="17" thickTop="1" thickBot="1" x14ac:dyDescent="0.25">
      <c r="B30" s="2" t="s">
        <v>68</v>
      </c>
      <c r="C30" s="17">
        <v>116</v>
      </c>
      <c r="D30" s="9"/>
      <c r="E30" s="9"/>
      <c r="F30" s="9"/>
      <c r="G30" s="9"/>
      <c r="H30" s="9"/>
      <c r="I30" s="9"/>
      <c r="J30" s="13"/>
      <c r="K30" s="4">
        <v>2</v>
      </c>
    </row>
    <row r="31" spans="2:12" ht="16" thickTop="1" x14ac:dyDescent="0.2">
      <c r="B31" s="2" t="s">
        <v>69</v>
      </c>
      <c r="C31" s="18"/>
      <c r="D31" s="14"/>
      <c r="E31" s="14"/>
      <c r="F31" s="14"/>
      <c r="G31" s="14"/>
      <c r="H31" s="14">
        <v>103</v>
      </c>
      <c r="I31" s="14"/>
      <c r="J31" s="15"/>
      <c r="K31" s="4">
        <v>5</v>
      </c>
    </row>
    <row r="32" spans="2:12" x14ac:dyDescent="0.2">
      <c r="K32" t="s">
        <v>74</v>
      </c>
    </row>
    <row r="34" spans="2:12" x14ac:dyDescent="0.2">
      <c r="D34" t="s">
        <v>175</v>
      </c>
      <c r="E34" t="s">
        <v>176</v>
      </c>
    </row>
    <row r="35" spans="2:12" x14ac:dyDescent="0.2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2" ht="16" thickBot="1" x14ac:dyDescent="0.25">
      <c r="B36" s="2" t="s">
        <v>66</v>
      </c>
      <c r="C36" s="84">
        <v>22</v>
      </c>
      <c r="D36" s="85">
        <v>30</v>
      </c>
      <c r="E36" s="85">
        <v>16</v>
      </c>
      <c r="F36" s="85">
        <v>118</v>
      </c>
      <c r="G36" s="85">
        <v>119</v>
      </c>
      <c r="H36" s="85">
        <v>104</v>
      </c>
      <c r="I36" s="85">
        <v>112</v>
      </c>
      <c r="J36" s="86">
        <v>25</v>
      </c>
      <c r="K36" s="4">
        <v>-5</v>
      </c>
      <c r="L36" t="s">
        <v>64</v>
      </c>
    </row>
    <row r="37" spans="2:12" ht="17" thickTop="1" thickBot="1" x14ac:dyDescent="0.25">
      <c r="B37" s="2" t="s">
        <v>67</v>
      </c>
      <c r="C37" s="87">
        <v>28</v>
      </c>
      <c r="D37" s="88">
        <v>21</v>
      </c>
      <c r="E37" s="88">
        <v>20</v>
      </c>
      <c r="F37" s="88">
        <v>18</v>
      </c>
      <c r="G37" s="88">
        <v>17</v>
      </c>
      <c r="H37" s="88">
        <v>110</v>
      </c>
      <c r="I37" s="88">
        <v>117</v>
      </c>
      <c r="J37" s="89">
        <v>109</v>
      </c>
      <c r="K37" s="4">
        <v>-2</v>
      </c>
    </row>
    <row r="38" spans="2:12" ht="17" thickTop="1" thickBot="1" x14ac:dyDescent="0.25">
      <c r="B38" s="2" t="s">
        <v>68</v>
      </c>
      <c r="C38" s="87">
        <v>31</v>
      </c>
      <c r="D38" s="88">
        <v>23</v>
      </c>
      <c r="E38" s="88">
        <v>15</v>
      </c>
      <c r="F38" s="88">
        <v>19</v>
      </c>
      <c r="G38" s="88">
        <v>109</v>
      </c>
      <c r="H38" s="88">
        <v>113</v>
      </c>
      <c r="I38" s="88">
        <v>115</v>
      </c>
      <c r="J38" s="89">
        <v>114</v>
      </c>
      <c r="K38" s="4">
        <v>2</v>
      </c>
    </row>
    <row r="39" spans="2:12" ht="16" thickTop="1" x14ac:dyDescent="0.2">
      <c r="B39" s="2" t="s">
        <v>69</v>
      </c>
      <c r="C39" s="90">
        <v>29</v>
      </c>
      <c r="D39" s="91">
        <v>26</v>
      </c>
      <c r="E39" s="91">
        <v>111</v>
      </c>
      <c r="F39" s="91">
        <v>120</v>
      </c>
      <c r="G39" s="91">
        <v>105</v>
      </c>
      <c r="H39" s="91">
        <v>107</v>
      </c>
      <c r="I39" s="91">
        <v>106</v>
      </c>
      <c r="J39" s="92">
        <v>27</v>
      </c>
      <c r="K39" s="4">
        <v>5</v>
      </c>
    </row>
    <row r="40" spans="2:12" x14ac:dyDescent="0.2">
      <c r="K40" t="s">
        <v>74</v>
      </c>
    </row>
    <row r="42" spans="2:12" x14ac:dyDescent="0.2">
      <c r="D42" t="s">
        <v>173</v>
      </c>
      <c r="E42" t="s">
        <v>174</v>
      </c>
    </row>
    <row r="43" spans="2:12" x14ac:dyDescent="0.2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</row>
    <row r="44" spans="2:12" x14ac:dyDescent="0.2">
      <c r="B44" s="2" t="s">
        <v>66</v>
      </c>
      <c r="C44" s="93">
        <v>24</v>
      </c>
      <c r="D44" s="93">
        <v>100</v>
      </c>
      <c r="E44" s="93">
        <v>96</v>
      </c>
      <c r="F44" s="93">
        <v>92</v>
      </c>
      <c r="G44" s="93">
        <v>88</v>
      </c>
      <c r="H44" s="93">
        <v>84</v>
      </c>
      <c r="I44" s="93">
        <v>80</v>
      </c>
      <c r="J44" s="93">
        <v>76</v>
      </c>
      <c r="K44" s="4">
        <v>-5</v>
      </c>
      <c r="L44" t="s">
        <v>64</v>
      </c>
    </row>
    <row r="45" spans="2:12" ht="16" thickBot="1" x14ac:dyDescent="0.25">
      <c r="B45" s="2" t="s">
        <v>67</v>
      </c>
      <c r="C45" s="45">
        <v>102</v>
      </c>
      <c r="D45" s="45">
        <v>99</v>
      </c>
      <c r="E45" s="45">
        <v>95</v>
      </c>
      <c r="F45" s="45">
        <v>91</v>
      </c>
      <c r="G45" s="45">
        <v>87</v>
      </c>
      <c r="H45" s="45">
        <v>83</v>
      </c>
      <c r="I45" s="45">
        <v>79</v>
      </c>
      <c r="J45" s="45">
        <v>75</v>
      </c>
      <c r="K45" s="4">
        <v>-2</v>
      </c>
    </row>
    <row r="46" spans="2:12" ht="17" thickTop="1" thickBot="1" x14ac:dyDescent="0.25">
      <c r="B46" s="2" t="s">
        <v>68</v>
      </c>
      <c r="C46" s="45">
        <v>101</v>
      </c>
      <c r="D46" s="94">
        <v>98</v>
      </c>
      <c r="E46" s="88">
        <v>94</v>
      </c>
      <c r="F46" s="88">
        <v>90</v>
      </c>
      <c r="G46" s="88">
        <v>86</v>
      </c>
      <c r="H46" s="95">
        <v>82</v>
      </c>
      <c r="I46" s="96">
        <v>78</v>
      </c>
      <c r="J46" s="96">
        <v>74</v>
      </c>
      <c r="K46" s="4">
        <v>2</v>
      </c>
    </row>
    <row r="47" spans="2:12" ht="17" thickTop="1" thickBot="1" x14ac:dyDescent="0.25">
      <c r="B47" s="2" t="s">
        <v>69</v>
      </c>
      <c r="C47" s="97">
        <v>32</v>
      </c>
      <c r="D47" s="91">
        <v>97</v>
      </c>
      <c r="E47" s="91">
        <v>93</v>
      </c>
      <c r="F47" s="91">
        <v>89</v>
      </c>
      <c r="G47" s="91">
        <v>85</v>
      </c>
      <c r="H47" s="98">
        <v>81</v>
      </c>
      <c r="I47" s="99">
        <v>77</v>
      </c>
      <c r="J47" s="99">
        <v>73</v>
      </c>
      <c r="K47" s="4">
        <v>5</v>
      </c>
    </row>
    <row r="48" spans="2:12" ht="16" thickTop="1" x14ac:dyDescent="0.2">
      <c r="K48" t="s">
        <v>74</v>
      </c>
    </row>
  </sheetData>
  <pageMargins left="0.7" right="0.7" top="0.75" bottom="0.75" header="0.3" footer="0.3"/>
  <pageSetup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AL143"/>
  <sheetViews>
    <sheetView topLeftCell="E1" zoomScaleNormal="86" workbookViewId="0">
      <selection activeCell="P20" sqref="P20"/>
    </sheetView>
  </sheetViews>
  <sheetFormatPr baseColWidth="10" defaultColWidth="11.5" defaultRowHeight="15" x14ac:dyDescent="0.2"/>
  <cols>
    <col min="1" max="1" width="5.5" customWidth="1"/>
    <col min="2" max="2" width="13.83203125" customWidth="1"/>
    <col min="3" max="3" width="8.33203125" customWidth="1"/>
    <col min="4" max="4" width="10.6640625" customWidth="1"/>
    <col min="5" max="10" width="8.33203125" customWidth="1"/>
  </cols>
  <sheetData>
    <row r="3" spans="1:38" x14ac:dyDescent="0.2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  <c r="L3" s="50" t="s">
        <v>187</v>
      </c>
      <c r="M3" s="36">
        <f>M5-M4</f>
        <v>-0.89319475181789443</v>
      </c>
    </row>
    <row r="4" spans="1:38" x14ac:dyDescent="0.2">
      <c r="B4" s="8" t="s">
        <v>163</v>
      </c>
      <c r="C4" s="1">
        <f>SUM(C5:C124)</f>
        <v>3163</v>
      </c>
      <c r="D4" s="1"/>
      <c r="E4" s="34"/>
      <c r="F4" s="34"/>
      <c r="G4" s="34"/>
      <c r="H4" s="34">
        <f>SUM(H5:H126)</f>
        <v>25836</v>
      </c>
      <c r="I4" s="38">
        <f>SUM(I5:I126)</f>
        <v>21</v>
      </c>
      <c r="J4" s="53">
        <f>SUM(J5:J126)</f>
        <v>99925</v>
      </c>
      <c r="L4" s="39" t="s">
        <v>188</v>
      </c>
      <c r="M4" s="36">
        <f>H4/C4</f>
        <v>8.1681947518178948</v>
      </c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</row>
    <row r="5" spans="1:38" x14ac:dyDescent="0.2">
      <c r="B5" s="1" t="s">
        <v>1</v>
      </c>
      <c r="C5" s="1"/>
      <c r="D5" s="1"/>
      <c r="E5" s="34">
        <v>6</v>
      </c>
      <c r="F5" s="34">
        <v>0</v>
      </c>
      <c r="G5" s="34">
        <v>44</v>
      </c>
      <c r="H5" s="34">
        <f>E5*$C5</f>
        <v>0</v>
      </c>
      <c r="I5" s="34">
        <f t="shared" ref="I5:J20" si="0">F5*$C5</f>
        <v>0</v>
      </c>
      <c r="J5" s="35">
        <f t="shared" si="0"/>
        <v>0</v>
      </c>
      <c r="L5" t="s">
        <v>189</v>
      </c>
      <c r="M5">
        <f>N8</f>
        <v>7.2750000000000004</v>
      </c>
      <c r="Q5" s="60"/>
      <c r="R5" s="60"/>
      <c r="S5" s="61"/>
      <c r="T5" s="61"/>
      <c r="U5" s="61"/>
      <c r="V5" s="61"/>
      <c r="W5" s="61"/>
      <c r="X5" s="61"/>
      <c r="Y5" s="61"/>
      <c r="Z5" s="61"/>
      <c r="AA5" s="61"/>
      <c r="AB5" s="61"/>
      <c r="AC5" s="62"/>
      <c r="AD5" s="60"/>
      <c r="AE5" s="60"/>
      <c r="AF5" s="60"/>
      <c r="AG5" s="60"/>
      <c r="AH5" s="60"/>
      <c r="AI5" s="60"/>
      <c r="AJ5" s="60"/>
      <c r="AK5" s="60"/>
      <c r="AL5" s="60"/>
    </row>
    <row r="6" spans="1:38" x14ac:dyDescent="0.2">
      <c r="A6" t="s">
        <v>171</v>
      </c>
      <c r="B6" s="1" t="s">
        <v>155</v>
      </c>
      <c r="C6" s="7">
        <f>20</f>
        <v>20</v>
      </c>
      <c r="D6" s="1"/>
      <c r="E6" s="34">
        <v>3</v>
      </c>
      <c r="F6" s="34">
        <v>0</v>
      </c>
      <c r="G6" s="34">
        <v>0</v>
      </c>
      <c r="H6" s="34">
        <f>E6*$C6</f>
        <v>60</v>
      </c>
      <c r="I6" s="38">
        <f t="shared" si="0"/>
        <v>0</v>
      </c>
      <c r="J6" s="53">
        <f t="shared" si="0"/>
        <v>0</v>
      </c>
      <c r="L6" s="50" t="s">
        <v>190</v>
      </c>
      <c r="M6">
        <f>C4</f>
        <v>3163</v>
      </c>
      <c r="N6">
        <f>M6/200</f>
        <v>15.815</v>
      </c>
      <c r="Q6" s="60"/>
      <c r="R6" s="60"/>
      <c r="S6" s="63"/>
      <c r="T6" s="61"/>
      <c r="U6" s="61"/>
      <c r="V6" s="61"/>
      <c r="W6" s="61"/>
      <c r="X6" s="61"/>
      <c r="Y6" s="61"/>
      <c r="Z6" s="61"/>
      <c r="AA6" s="61"/>
      <c r="AB6" s="64"/>
      <c r="AC6" s="62"/>
      <c r="AD6" s="60"/>
      <c r="AE6" s="60"/>
      <c r="AF6" s="60"/>
      <c r="AG6" s="60"/>
      <c r="AH6" s="60"/>
      <c r="AI6" s="60"/>
      <c r="AJ6" s="60"/>
      <c r="AK6" s="60"/>
      <c r="AL6" s="60"/>
    </row>
    <row r="7" spans="1:38" x14ac:dyDescent="0.2">
      <c r="A7" s="7">
        <v>1</v>
      </c>
      <c r="B7" s="1" t="s">
        <v>8</v>
      </c>
      <c r="C7" s="7">
        <v>18</v>
      </c>
      <c r="D7" s="1" t="s">
        <v>47</v>
      </c>
      <c r="E7" s="45">
        <v>16</v>
      </c>
      <c r="F7" s="45">
        <v>-5</v>
      </c>
      <c r="G7" s="45">
        <v>42</v>
      </c>
      <c r="H7" s="45">
        <f>E7*$C7</f>
        <v>288</v>
      </c>
      <c r="I7" s="46">
        <f t="shared" si="0"/>
        <v>-90</v>
      </c>
      <c r="J7" s="54">
        <f t="shared" si="0"/>
        <v>756</v>
      </c>
      <c r="L7" s="50" t="s">
        <v>191</v>
      </c>
      <c r="M7">
        <v>5</v>
      </c>
      <c r="Q7" s="60"/>
      <c r="R7" s="60"/>
      <c r="S7" s="61"/>
      <c r="T7" s="61"/>
      <c r="U7" s="61"/>
      <c r="V7" s="61"/>
      <c r="W7" s="61"/>
      <c r="X7" s="61"/>
      <c r="Y7" s="61"/>
      <c r="Z7" s="61"/>
      <c r="AA7" s="61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</row>
    <row r="8" spans="1:38" x14ac:dyDescent="0.2">
      <c r="A8" s="7">
        <v>2</v>
      </c>
      <c r="B8" s="1" t="s">
        <v>9</v>
      </c>
      <c r="C8" s="7">
        <v>23</v>
      </c>
      <c r="D8" s="1" t="s">
        <v>47</v>
      </c>
      <c r="E8" s="45">
        <v>16</v>
      </c>
      <c r="F8" s="45">
        <v>-2</v>
      </c>
      <c r="G8" s="45">
        <v>42</v>
      </c>
      <c r="H8" s="45">
        <f t="shared" ref="H8:J71" si="1">E8*$C8</f>
        <v>368</v>
      </c>
      <c r="I8" s="45">
        <f t="shared" si="0"/>
        <v>-46</v>
      </c>
      <c r="J8" s="52">
        <f t="shared" si="0"/>
        <v>966</v>
      </c>
      <c r="L8" t="s">
        <v>189</v>
      </c>
      <c r="M8">
        <v>29.1</v>
      </c>
      <c r="N8">
        <f>M8*0.25</f>
        <v>7.2750000000000004</v>
      </c>
      <c r="Q8" s="60"/>
      <c r="R8" s="60"/>
      <c r="S8" s="61"/>
      <c r="T8" s="65"/>
      <c r="U8" s="61"/>
      <c r="V8" s="61"/>
      <c r="W8" s="61"/>
      <c r="X8" s="61"/>
      <c r="Y8" s="61"/>
      <c r="Z8" s="61"/>
      <c r="AA8" s="61"/>
      <c r="AB8" s="61"/>
      <c r="AC8" s="60"/>
      <c r="AD8" s="60"/>
      <c r="AE8" s="60"/>
      <c r="AF8" s="60"/>
      <c r="AG8" s="60"/>
      <c r="AH8" s="60"/>
      <c r="AI8" s="60"/>
      <c r="AJ8" s="60"/>
      <c r="AK8" s="60"/>
      <c r="AL8" s="60"/>
    </row>
    <row r="9" spans="1:38" x14ac:dyDescent="0.2">
      <c r="A9" s="7">
        <v>3</v>
      </c>
      <c r="B9" s="1" t="s">
        <v>10</v>
      </c>
      <c r="C9" s="7">
        <v>24</v>
      </c>
      <c r="D9" s="1" t="s">
        <v>47</v>
      </c>
      <c r="E9" s="45">
        <v>16</v>
      </c>
      <c r="F9" s="45">
        <v>2</v>
      </c>
      <c r="G9" s="45">
        <v>42</v>
      </c>
      <c r="H9" s="45">
        <f t="shared" si="1"/>
        <v>384</v>
      </c>
      <c r="I9" s="45">
        <f t="shared" si="0"/>
        <v>48</v>
      </c>
      <c r="J9" s="45">
        <f t="shared" si="0"/>
        <v>1008</v>
      </c>
      <c r="Q9" s="60"/>
      <c r="R9" s="65"/>
      <c r="S9" s="61"/>
      <c r="T9" s="65"/>
      <c r="U9" s="61"/>
      <c r="V9" s="61"/>
      <c r="W9" s="61"/>
      <c r="X9" s="61"/>
      <c r="Y9" s="61"/>
      <c r="Z9" s="61"/>
      <c r="AA9" s="61"/>
      <c r="AB9" s="61"/>
      <c r="AC9" s="60"/>
      <c r="AD9" s="60"/>
      <c r="AE9" s="60"/>
      <c r="AF9" s="60"/>
      <c r="AG9" s="60"/>
      <c r="AH9" s="60"/>
      <c r="AI9" s="60"/>
      <c r="AJ9" s="60"/>
      <c r="AK9" s="60"/>
      <c r="AL9" s="60"/>
    </row>
    <row r="10" spans="1:38" x14ac:dyDescent="0.2">
      <c r="A10" s="7">
        <v>4</v>
      </c>
      <c r="B10" s="1" t="s">
        <v>11</v>
      </c>
      <c r="C10" s="7">
        <v>22</v>
      </c>
      <c r="D10" s="1" t="s">
        <v>47</v>
      </c>
      <c r="E10" s="45">
        <v>16</v>
      </c>
      <c r="F10" s="45">
        <v>5</v>
      </c>
      <c r="G10" s="45">
        <v>42</v>
      </c>
      <c r="H10" s="45">
        <f t="shared" si="1"/>
        <v>352</v>
      </c>
      <c r="I10" s="45">
        <f t="shared" si="0"/>
        <v>110</v>
      </c>
      <c r="J10" s="45">
        <f t="shared" si="0"/>
        <v>924</v>
      </c>
      <c r="M10" t="s">
        <v>192</v>
      </c>
      <c r="O10" t="s">
        <v>193</v>
      </c>
      <c r="Q10" s="60"/>
      <c r="R10" s="65"/>
      <c r="S10" s="61"/>
      <c r="T10" s="65"/>
      <c r="U10" s="61"/>
      <c r="V10" s="61"/>
      <c r="W10" s="61"/>
      <c r="X10" s="61"/>
      <c r="Y10" s="61"/>
      <c r="Z10" s="61"/>
      <c r="AA10" s="61"/>
      <c r="AB10" s="66"/>
      <c r="AC10" s="60"/>
      <c r="AD10" s="60"/>
      <c r="AE10" s="60"/>
      <c r="AF10" s="60"/>
      <c r="AG10" s="60"/>
      <c r="AH10" s="60"/>
      <c r="AI10" s="60"/>
      <c r="AJ10" s="60"/>
      <c r="AK10" s="60"/>
      <c r="AL10" s="60"/>
    </row>
    <row r="11" spans="1:38" x14ac:dyDescent="0.2">
      <c r="A11" s="7">
        <v>5</v>
      </c>
      <c r="B11" s="1" t="s">
        <v>12</v>
      </c>
      <c r="C11" s="7">
        <v>18</v>
      </c>
      <c r="D11" s="1" t="s">
        <v>48</v>
      </c>
      <c r="E11" s="45">
        <v>16</v>
      </c>
      <c r="F11" s="45">
        <v>-2</v>
      </c>
      <c r="G11" s="45">
        <v>35</v>
      </c>
      <c r="H11" s="45">
        <f t="shared" si="1"/>
        <v>288</v>
      </c>
      <c r="I11" s="45">
        <f t="shared" si="0"/>
        <v>-36</v>
      </c>
      <c r="J11" s="45">
        <f t="shared" si="0"/>
        <v>630</v>
      </c>
      <c r="M11" t="s">
        <v>194</v>
      </c>
      <c r="O11" t="s">
        <v>195</v>
      </c>
      <c r="Q11" s="60"/>
      <c r="R11" s="65"/>
      <c r="S11" s="61"/>
      <c r="T11" s="65"/>
      <c r="U11" s="61"/>
      <c r="V11" s="61"/>
      <c r="W11" s="61"/>
      <c r="X11" s="61"/>
      <c r="Y11" s="61"/>
      <c r="Z11" s="61"/>
      <c r="AA11" s="61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</row>
    <row r="12" spans="1:38" x14ac:dyDescent="0.2">
      <c r="A12" s="7">
        <v>6</v>
      </c>
      <c r="B12" s="1" t="s">
        <v>13</v>
      </c>
      <c r="C12" s="7">
        <v>16</v>
      </c>
      <c r="D12" s="1" t="s">
        <v>48</v>
      </c>
      <c r="E12" s="45">
        <v>16</v>
      </c>
      <c r="F12" s="45">
        <v>2</v>
      </c>
      <c r="G12" s="45">
        <v>35</v>
      </c>
      <c r="H12" s="45">
        <f t="shared" si="1"/>
        <v>256</v>
      </c>
      <c r="I12" s="45">
        <f t="shared" si="0"/>
        <v>32</v>
      </c>
      <c r="J12" s="45">
        <f t="shared" si="0"/>
        <v>560</v>
      </c>
      <c r="Q12" s="60"/>
      <c r="R12" s="65"/>
      <c r="S12" s="61"/>
      <c r="T12" s="65"/>
      <c r="U12" s="61"/>
      <c r="V12" s="61"/>
      <c r="W12" s="61"/>
      <c r="X12" s="61"/>
      <c r="Y12" s="61"/>
      <c r="Z12" s="61"/>
      <c r="AA12" s="61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</row>
    <row r="13" spans="1:38" x14ac:dyDescent="0.2">
      <c r="A13" s="7">
        <v>7</v>
      </c>
      <c r="B13" s="1" t="s">
        <v>14</v>
      </c>
      <c r="C13" s="7">
        <v>22</v>
      </c>
      <c r="D13" s="1" t="s">
        <v>48</v>
      </c>
      <c r="E13" s="45">
        <v>13</v>
      </c>
      <c r="F13" s="45">
        <v>-2</v>
      </c>
      <c r="G13" s="45">
        <v>35</v>
      </c>
      <c r="H13" s="45">
        <f t="shared" si="1"/>
        <v>286</v>
      </c>
      <c r="I13" s="45">
        <f t="shared" si="0"/>
        <v>-44</v>
      </c>
      <c r="J13" s="45">
        <f t="shared" si="0"/>
        <v>770</v>
      </c>
      <c r="L13" t="s">
        <v>196</v>
      </c>
      <c r="M13" s="36">
        <f>J4/C4</f>
        <v>31.591843186847928</v>
      </c>
      <c r="Q13" s="60"/>
      <c r="R13" s="65"/>
      <c r="S13" s="61"/>
      <c r="T13" s="65"/>
      <c r="U13" s="61"/>
      <c r="V13" s="61"/>
      <c r="W13" s="61"/>
      <c r="X13" s="61"/>
      <c r="Y13" s="61"/>
      <c r="Z13" s="61"/>
      <c r="AA13" s="61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</row>
    <row r="14" spans="1:38" x14ac:dyDescent="0.2">
      <c r="A14" s="7">
        <v>8</v>
      </c>
      <c r="B14" s="1" t="s">
        <v>15</v>
      </c>
      <c r="C14" s="7">
        <v>26</v>
      </c>
      <c r="D14" s="1" t="s">
        <v>48</v>
      </c>
      <c r="E14" s="45">
        <v>16</v>
      </c>
      <c r="F14" s="45">
        <v>-2</v>
      </c>
      <c r="G14" s="45">
        <v>49</v>
      </c>
      <c r="H14" s="45">
        <f t="shared" si="1"/>
        <v>416</v>
      </c>
      <c r="I14" s="45">
        <f t="shared" si="0"/>
        <v>-52</v>
      </c>
      <c r="J14" s="45">
        <f t="shared" si="0"/>
        <v>1274</v>
      </c>
      <c r="Q14" s="60"/>
      <c r="R14" s="65"/>
      <c r="S14" s="61"/>
      <c r="T14" s="65"/>
      <c r="U14" s="61"/>
      <c r="V14" s="61"/>
      <c r="W14" s="61"/>
      <c r="X14" s="61"/>
      <c r="Y14" s="61"/>
      <c r="Z14" s="61"/>
      <c r="AA14" s="61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</row>
    <row r="15" spans="1:38" x14ac:dyDescent="0.2">
      <c r="A15" s="7">
        <v>9</v>
      </c>
      <c r="B15" s="1" t="s">
        <v>16</v>
      </c>
      <c r="C15" s="7">
        <v>14</v>
      </c>
      <c r="D15" s="1" t="s">
        <v>48</v>
      </c>
      <c r="E15" s="45">
        <v>16</v>
      </c>
      <c r="F15" s="45">
        <v>5</v>
      </c>
      <c r="G15" s="45">
        <v>49</v>
      </c>
      <c r="H15" s="45">
        <f t="shared" si="1"/>
        <v>224</v>
      </c>
      <c r="I15" s="45">
        <f t="shared" si="0"/>
        <v>70</v>
      </c>
      <c r="J15" s="45">
        <f t="shared" si="0"/>
        <v>686</v>
      </c>
      <c r="Q15" s="60"/>
      <c r="R15" s="65"/>
      <c r="S15" s="61"/>
      <c r="T15" s="65"/>
      <c r="U15" s="61"/>
      <c r="V15" s="61"/>
      <c r="W15" s="61"/>
      <c r="X15" s="61"/>
      <c r="Y15" s="61"/>
      <c r="Z15" s="61"/>
      <c r="AA15" s="61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</row>
    <row r="16" spans="1:38" x14ac:dyDescent="0.2">
      <c r="A16" s="7">
        <v>10</v>
      </c>
      <c r="B16" s="1" t="s">
        <v>17</v>
      </c>
      <c r="C16" s="7">
        <v>17</v>
      </c>
      <c r="D16" s="1" t="s">
        <v>48</v>
      </c>
      <c r="E16" s="45">
        <v>13</v>
      </c>
      <c r="F16" s="45">
        <v>-5</v>
      </c>
      <c r="G16" s="45">
        <v>35</v>
      </c>
      <c r="H16" s="45">
        <f t="shared" si="1"/>
        <v>221</v>
      </c>
      <c r="I16" s="45">
        <f t="shared" si="0"/>
        <v>-85</v>
      </c>
      <c r="J16" s="45">
        <f t="shared" si="0"/>
        <v>595</v>
      </c>
      <c r="Q16" s="60"/>
      <c r="R16" s="65"/>
      <c r="S16" s="61"/>
      <c r="T16" s="65"/>
      <c r="U16" s="61"/>
      <c r="V16" s="61"/>
      <c r="W16" s="61"/>
      <c r="X16" s="61"/>
      <c r="Y16" s="61"/>
      <c r="Z16" s="61"/>
      <c r="AA16" s="61"/>
      <c r="AB16" s="60"/>
      <c r="AC16" s="62"/>
      <c r="AD16" s="60"/>
      <c r="AE16" s="60"/>
      <c r="AF16" s="60"/>
      <c r="AG16" s="60"/>
      <c r="AH16" s="60"/>
      <c r="AI16" s="60"/>
      <c r="AJ16" s="60"/>
      <c r="AK16" s="60"/>
      <c r="AL16" s="60"/>
    </row>
    <row r="17" spans="1:38" x14ac:dyDescent="0.2">
      <c r="A17" s="7">
        <v>11</v>
      </c>
      <c r="B17" s="1" t="s">
        <v>18</v>
      </c>
      <c r="C17" s="7">
        <v>22</v>
      </c>
      <c r="D17" s="1" t="s">
        <v>48</v>
      </c>
      <c r="E17" s="45">
        <v>13</v>
      </c>
      <c r="F17" s="45">
        <v>2</v>
      </c>
      <c r="G17" s="45">
        <v>35</v>
      </c>
      <c r="H17" s="45">
        <f t="shared" si="1"/>
        <v>286</v>
      </c>
      <c r="I17" s="45">
        <f t="shared" si="0"/>
        <v>44</v>
      </c>
      <c r="J17" s="45">
        <f t="shared" si="0"/>
        <v>770</v>
      </c>
      <c r="Q17" s="60"/>
      <c r="R17" s="65"/>
      <c r="S17" s="61"/>
      <c r="T17" s="65"/>
      <c r="U17" s="61"/>
      <c r="V17" s="61"/>
      <c r="W17" s="61"/>
      <c r="X17" s="61"/>
      <c r="Y17" s="61"/>
      <c r="Z17" s="61"/>
      <c r="AA17" s="61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</row>
    <row r="18" spans="1:38" x14ac:dyDescent="0.2">
      <c r="A18" s="7">
        <v>12</v>
      </c>
      <c r="B18" s="1" t="s">
        <v>19</v>
      </c>
      <c r="C18" s="7">
        <v>12</v>
      </c>
      <c r="D18" s="1" t="s">
        <v>48</v>
      </c>
      <c r="E18" s="45">
        <v>16</v>
      </c>
      <c r="F18" s="45">
        <v>-5</v>
      </c>
      <c r="G18" s="45">
        <v>49</v>
      </c>
      <c r="H18" s="45">
        <f t="shared" si="1"/>
        <v>192</v>
      </c>
      <c r="I18" s="45">
        <f t="shared" si="0"/>
        <v>-60</v>
      </c>
      <c r="J18" s="45">
        <f t="shared" si="0"/>
        <v>588</v>
      </c>
      <c r="Q18" s="60"/>
      <c r="R18" s="65"/>
      <c r="S18" s="61"/>
      <c r="T18" s="65"/>
      <c r="U18" s="61"/>
      <c r="V18" s="61"/>
      <c r="W18" s="61"/>
      <c r="X18" s="61"/>
      <c r="Y18" s="61"/>
      <c r="Z18" s="61"/>
      <c r="AA18" s="61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</row>
    <row r="19" spans="1:38" x14ac:dyDescent="0.2">
      <c r="A19" s="7">
        <v>13</v>
      </c>
      <c r="B19" s="1" t="s">
        <v>88</v>
      </c>
      <c r="C19" s="7">
        <v>22</v>
      </c>
      <c r="D19" s="1" t="s">
        <v>48</v>
      </c>
      <c r="E19" s="45">
        <v>16</v>
      </c>
      <c r="F19" s="45">
        <v>2</v>
      </c>
      <c r="G19" s="45">
        <v>49</v>
      </c>
      <c r="H19" s="45">
        <f t="shared" si="1"/>
        <v>352</v>
      </c>
      <c r="I19" s="45">
        <f t="shared" si="0"/>
        <v>44</v>
      </c>
      <c r="J19" s="45">
        <f t="shared" si="0"/>
        <v>1078</v>
      </c>
      <c r="Q19" s="60"/>
      <c r="R19" s="65"/>
      <c r="S19" s="61"/>
      <c r="T19" s="65"/>
      <c r="U19" s="61"/>
      <c r="V19" s="61"/>
      <c r="W19" s="61"/>
      <c r="X19" s="61"/>
      <c r="Y19" s="61"/>
      <c r="Z19" s="61"/>
      <c r="AA19" s="61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</row>
    <row r="20" spans="1:38" x14ac:dyDescent="0.2">
      <c r="A20" s="7">
        <v>14</v>
      </c>
      <c r="B20" s="1" t="s">
        <v>89</v>
      </c>
      <c r="C20" s="7">
        <v>17</v>
      </c>
      <c r="D20" s="1" t="s">
        <v>48</v>
      </c>
      <c r="E20" s="45">
        <v>13</v>
      </c>
      <c r="F20" s="45">
        <v>5</v>
      </c>
      <c r="G20" s="45">
        <v>35</v>
      </c>
      <c r="H20" s="45">
        <f t="shared" si="1"/>
        <v>221</v>
      </c>
      <c r="I20" s="45">
        <f t="shared" si="0"/>
        <v>85</v>
      </c>
      <c r="J20" s="45">
        <f t="shared" si="0"/>
        <v>595</v>
      </c>
      <c r="Q20" s="60"/>
      <c r="R20" s="65"/>
      <c r="S20" s="61"/>
      <c r="T20" s="65"/>
      <c r="U20" s="61"/>
      <c r="V20" s="61"/>
      <c r="W20" s="61"/>
      <c r="X20" s="61"/>
      <c r="Y20" s="61"/>
      <c r="Z20" s="61"/>
      <c r="AA20" s="61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</row>
    <row r="21" spans="1:38" x14ac:dyDescent="0.2">
      <c r="A21" s="7">
        <v>15</v>
      </c>
      <c r="B21" s="1" t="s">
        <v>90</v>
      </c>
      <c r="C21" s="7">
        <v>26</v>
      </c>
      <c r="D21" s="1" t="s">
        <v>49</v>
      </c>
      <c r="E21" s="45">
        <v>6</v>
      </c>
      <c r="F21" s="45">
        <v>2</v>
      </c>
      <c r="G21" s="45">
        <v>42</v>
      </c>
      <c r="H21" s="45">
        <f t="shared" si="1"/>
        <v>156</v>
      </c>
      <c r="I21" s="45">
        <f t="shared" si="1"/>
        <v>52</v>
      </c>
      <c r="J21" s="45">
        <f t="shared" si="1"/>
        <v>1092</v>
      </c>
      <c r="Q21" s="60"/>
      <c r="R21" s="65"/>
      <c r="S21" s="61"/>
      <c r="T21" s="65"/>
      <c r="U21" s="61"/>
      <c r="V21" s="61"/>
      <c r="W21" s="61"/>
      <c r="X21" s="61"/>
      <c r="Y21" s="61"/>
      <c r="Z21" s="61"/>
      <c r="AA21" s="61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</row>
    <row r="22" spans="1:38" x14ac:dyDescent="0.2">
      <c r="A22" s="7">
        <v>16</v>
      </c>
      <c r="B22" s="1" t="s">
        <v>91</v>
      </c>
      <c r="C22" s="7">
        <v>15</v>
      </c>
      <c r="D22" s="1" t="s">
        <v>49</v>
      </c>
      <c r="E22" s="45">
        <v>6</v>
      </c>
      <c r="F22" s="45">
        <v>-5</v>
      </c>
      <c r="G22" s="45">
        <v>42</v>
      </c>
      <c r="H22" s="45">
        <f t="shared" si="1"/>
        <v>90</v>
      </c>
      <c r="I22" s="45">
        <f t="shared" si="1"/>
        <v>-75</v>
      </c>
      <c r="J22" s="45">
        <f t="shared" si="1"/>
        <v>630</v>
      </c>
      <c r="Q22" s="60"/>
      <c r="R22" s="65"/>
      <c r="S22" s="61"/>
      <c r="T22" s="65"/>
      <c r="U22" s="61"/>
      <c r="V22" s="61"/>
      <c r="W22" s="61"/>
      <c r="X22" s="61"/>
      <c r="Y22" s="61"/>
      <c r="Z22" s="61"/>
      <c r="AA22" s="61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</row>
    <row r="23" spans="1:38" x14ac:dyDescent="0.2">
      <c r="A23" s="7">
        <v>17</v>
      </c>
      <c r="B23" s="1" t="s">
        <v>92</v>
      </c>
      <c r="C23" s="7">
        <v>18</v>
      </c>
      <c r="D23" s="1" t="s">
        <v>49</v>
      </c>
      <c r="E23" s="45">
        <v>6</v>
      </c>
      <c r="F23" s="45">
        <v>-2</v>
      </c>
      <c r="G23" s="45">
        <v>28</v>
      </c>
      <c r="H23" s="45">
        <f t="shared" si="1"/>
        <v>108</v>
      </c>
      <c r="I23" s="45">
        <f t="shared" si="1"/>
        <v>-36</v>
      </c>
      <c r="J23" s="45">
        <f t="shared" si="1"/>
        <v>504</v>
      </c>
      <c r="Q23" s="60"/>
      <c r="R23" s="65"/>
      <c r="S23" s="61"/>
      <c r="T23" s="65"/>
      <c r="U23" s="61"/>
      <c r="V23" s="61"/>
      <c r="W23" s="61"/>
      <c r="X23" s="61"/>
      <c r="Y23" s="61"/>
      <c r="Z23" s="61"/>
      <c r="AA23" s="61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</row>
    <row r="24" spans="1:38" x14ac:dyDescent="0.2">
      <c r="A24" s="7">
        <v>18</v>
      </c>
      <c r="B24" s="1" t="s">
        <v>93</v>
      </c>
      <c r="C24" s="7">
        <v>19</v>
      </c>
      <c r="D24" s="1" t="s">
        <v>49</v>
      </c>
      <c r="E24" s="45">
        <v>6</v>
      </c>
      <c r="F24" s="45">
        <v>-2</v>
      </c>
      <c r="G24" s="45">
        <v>35</v>
      </c>
      <c r="H24" s="45">
        <f t="shared" si="1"/>
        <v>114</v>
      </c>
      <c r="I24" s="45">
        <f t="shared" si="1"/>
        <v>-38</v>
      </c>
      <c r="J24" s="45">
        <f t="shared" si="1"/>
        <v>665</v>
      </c>
      <c r="Q24" s="60"/>
      <c r="R24" s="65"/>
      <c r="S24" s="61"/>
      <c r="T24" s="65"/>
      <c r="U24" s="61"/>
      <c r="V24" s="61"/>
      <c r="W24" s="61"/>
      <c r="X24" s="61"/>
      <c r="Y24" s="61"/>
      <c r="Z24" s="61"/>
      <c r="AA24" s="61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</row>
    <row r="25" spans="1:38" x14ac:dyDescent="0.2">
      <c r="A25" s="7">
        <v>19</v>
      </c>
      <c r="B25" s="1" t="s">
        <v>94</v>
      </c>
      <c r="C25" s="7">
        <v>24</v>
      </c>
      <c r="D25" s="1" t="s">
        <v>49</v>
      </c>
      <c r="E25" s="45">
        <v>6</v>
      </c>
      <c r="F25" s="45">
        <v>2</v>
      </c>
      <c r="G25" s="45">
        <v>35</v>
      </c>
      <c r="H25" s="45">
        <f t="shared" si="1"/>
        <v>144</v>
      </c>
      <c r="I25" s="45">
        <f t="shared" si="1"/>
        <v>48</v>
      </c>
      <c r="J25" s="45">
        <f t="shared" si="1"/>
        <v>840</v>
      </c>
      <c r="Q25" s="60"/>
      <c r="R25" s="65"/>
      <c r="S25" s="61"/>
      <c r="T25" s="65"/>
      <c r="U25" s="61"/>
      <c r="V25" s="61"/>
      <c r="W25" s="61"/>
      <c r="X25" s="61"/>
      <c r="Y25" s="61"/>
      <c r="Z25" s="61"/>
      <c r="AA25" s="61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</row>
    <row r="26" spans="1:38" x14ac:dyDescent="0.2">
      <c r="A26" s="7">
        <v>20</v>
      </c>
      <c r="B26" s="1" t="s">
        <v>95</v>
      </c>
      <c r="C26" s="7">
        <v>25</v>
      </c>
      <c r="D26" s="1" t="s">
        <v>49</v>
      </c>
      <c r="E26" s="45">
        <v>6</v>
      </c>
      <c r="F26" s="45">
        <v>-2</v>
      </c>
      <c r="G26" s="45">
        <v>42</v>
      </c>
      <c r="H26" s="45">
        <f t="shared" si="1"/>
        <v>150</v>
      </c>
      <c r="I26" s="45">
        <f t="shared" si="1"/>
        <v>-50</v>
      </c>
      <c r="J26" s="45">
        <f t="shared" si="1"/>
        <v>1050</v>
      </c>
      <c r="Q26" s="60"/>
      <c r="R26" s="65"/>
      <c r="S26" s="61"/>
      <c r="T26" s="65"/>
      <c r="U26" s="61"/>
      <c r="V26" s="61"/>
      <c r="W26" s="61"/>
      <c r="X26" s="61"/>
      <c r="Y26" s="61"/>
      <c r="Z26" s="61"/>
      <c r="AA26" s="61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</row>
    <row r="27" spans="1:38" x14ac:dyDescent="0.2">
      <c r="A27" s="7">
        <v>21</v>
      </c>
      <c r="B27" s="1" t="s">
        <v>114</v>
      </c>
      <c r="C27" s="7">
        <v>21</v>
      </c>
      <c r="D27" s="1" t="s">
        <v>97</v>
      </c>
      <c r="E27" s="45">
        <v>6</v>
      </c>
      <c r="F27" s="45">
        <v>-2</v>
      </c>
      <c r="G27" s="45">
        <v>49</v>
      </c>
      <c r="H27" s="45">
        <f t="shared" si="1"/>
        <v>126</v>
      </c>
      <c r="I27" s="45">
        <f t="shared" si="1"/>
        <v>-42</v>
      </c>
      <c r="J27" s="45">
        <f t="shared" si="1"/>
        <v>1029</v>
      </c>
      <c r="Q27" s="60"/>
      <c r="R27" s="65"/>
      <c r="S27" s="61"/>
      <c r="T27" s="65"/>
      <c r="U27" s="61"/>
      <c r="V27" s="61"/>
      <c r="W27" s="61"/>
      <c r="X27" s="61"/>
      <c r="Y27" s="61"/>
      <c r="Z27" s="61"/>
      <c r="AA27" s="61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</row>
    <row r="28" spans="1:38" x14ac:dyDescent="0.2">
      <c r="A28" s="7">
        <v>22</v>
      </c>
      <c r="B28" s="1" t="s">
        <v>115</v>
      </c>
      <c r="C28" s="7">
        <v>18</v>
      </c>
      <c r="D28" s="1" t="s">
        <v>97</v>
      </c>
      <c r="E28" s="45">
        <v>6</v>
      </c>
      <c r="F28" s="45">
        <v>-5</v>
      </c>
      <c r="G28" s="45">
        <v>56</v>
      </c>
      <c r="H28" s="45">
        <f t="shared" si="1"/>
        <v>108</v>
      </c>
      <c r="I28" s="45">
        <f t="shared" si="1"/>
        <v>-90</v>
      </c>
      <c r="J28" s="45">
        <f t="shared" si="1"/>
        <v>1008</v>
      </c>
      <c r="Q28" s="60"/>
      <c r="R28" s="65"/>
      <c r="S28" s="61"/>
      <c r="T28" s="65"/>
      <c r="U28" s="61"/>
      <c r="V28" s="61"/>
      <c r="W28" s="61"/>
      <c r="X28" s="61"/>
      <c r="Y28" s="61"/>
      <c r="Z28" s="61"/>
      <c r="AA28" s="61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</row>
    <row r="29" spans="1:38" x14ac:dyDescent="0.2">
      <c r="A29" s="7">
        <v>23</v>
      </c>
      <c r="B29" s="1" t="s">
        <v>116</v>
      </c>
      <c r="C29" s="7">
        <v>17</v>
      </c>
      <c r="D29" s="1" t="s">
        <v>97</v>
      </c>
      <c r="E29" s="45">
        <v>6</v>
      </c>
      <c r="F29" s="45">
        <v>2</v>
      </c>
      <c r="G29" s="45">
        <v>49</v>
      </c>
      <c r="H29" s="45">
        <f t="shared" si="1"/>
        <v>102</v>
      </c>
      <c r="I29" s="45">
        <f t="shared" si="1"/>
        <v>34</v>
      </c>
      <c r="J29" s="45">
        <f t="shared" si="1"/>
        <v>833</v>
      </c>
      <c r="Q29" s="60"/>
      <c r="R29" s="65"/>
      <c r="S29" s="61"/>
      <c r="T29" s="65"/>
      <c r="U29" s="61"/>
      <c r="V29" s="61"/>
      <c r="W29" s="61"/>
      <c r="X29" s="61"/>
      <c r="Y29" s="61"/>
      <c r="Z29" s="61"/>
      <c r="AA29" s="61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</row>
    <row r="30" spans="1:38" x14ac:dyDescent="0.2">
      <c r="A30" s="7">
        <v>24</v>
      </c>
      <c r="B30" s="1" t="s">
        <v>117</v>
      </c>
      <c r="C30" s="7">
        <v>24</v>
      </c>
      <c r="D30" s="1" t="s">
        <v>97</v>
      </c>
      <c r="E30" s="45">
        <v>3</v>
      </c>
      <c r="F30" s="45">
        <v>-5</v>
      </c>
      <c r="G30" s="45">
        <v>56</v>
      </c>
      <c r="H30" s="45">
        <f t="shared" si="1"/>
        <v>72</v>
      </c>
      <c r="I30" s="45">
        <f t="shared" si="1"/>
        <v>-120</v>
      </c>
      <c r="J30" s="45">
        <f t="shared" si="1"/>
        <v>1344</v>
      </c>
      <c r="Q30" s="60"/>
      <c r="R30" s="65"/>
      <c r="S30" s="61"/>
      <c r="T30" s="65"/>
      <c r="U30" s="61"/>
      <c r="V30" s="61"/>
      <c r="W30" s="61"/>
      <c r="X30" s="61"/>
      <c r="Y30" s="61"/>
      <c r="Z30" s="61"/>
      <c r="AA30" s="61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</row>
    <row r="31" spans="1:38" x14ac:dyDescent="0.2">
      <c r="A31" s="7">
        <v>25</v>
      </c>
      <c r="B31" s="1" t="s">
        <v>118</v>
      </c>
      <c r="C31" s="7">
        <v>15</v>
      </c>
      <c r="D31" s="1" t="s">
        <v>97</v>
      </c>
      <c r="E31" s="45">
        <v>6</v>
      </c>
      <c r="F31" s="45">
        <v>-5</v>
      </c>
      <c r="G31" s="45">
        <v>7</v>
      </c>
      <c r="H31" s="45">
        <f t="shared" si="1"/>
        <v>90</v>
      </c>
      <c r="I31" s="45">
        <f t="shared" si="1"/>
        <v>-75</v>
      </c>
      <c r="J31" s="45">
        <f t="shared" si="1"/>
        <v>105</v>
      </c>
      <c r="Q31" s="60"/>
      <c r="R31" s="65"/>
      <c r="S31" s="61"/>
      <c r="T31" s="65"/>
      <c r="U31" s="61"/>
      <c r="V31" s="61"/>
      <c r="W31" s="61"/>
      <c r="X31" s="61"/>
      <c r="Y31" s="61"/>
      <c r="Z31" s="61"/>
      <c r="AA31" s="61"/>
      <c r="AB31" s="60"/>
      <c r="AC31" s="60"/>
      <c r="AD31" s="60"/>
      <c r="AE31" s="60"/>
      <c r="AF31" s="60"/>
      <c r="AG31" s="60"/>
      <c r="AH31" s="60"/>
      <c r="AI31" s="60"/>
      <c r="AJ31" s="60"/>
      <c r="AK31" s="60"/>
      <c r="AL31" s="60"/>
    </row>
    <row r="32" spans="1:38" x14ac:dyDescent="0.2">
      <c r="A32" s="7">
        <v>26</v>
      </c>
      <c r="B32" s="1" t="s">
        <v>119</v>
      </c>
      <c r="C32" s="7">
        <v>19</v>
      </c>
      <c r="D32" s="1" t="s">
        <v>97</v>
      </c>
      <c r="E32" s="45">
        <v>6</v>
      </c>
      <c r="F32" s="45">
        <v>5</v>
      </c>
      <c r="G32" s="45">
        <v>49</v>
      </c>
      <c r="H32" s="45">
        <f t="shared" si="1"/>
        <v>114</v>
      </c>
      <c r="I32" s="45">
        <f t="shared" si="1"/>
        <v>95</v>
      </c>
      <c r="J32" s="45">
        <f t="shared" si="1"/>
        <v>931</v>
      </c>
      <c r="Q32" s="60"/>
      <c r="R32" s="65"/>
      <c r="S32" s="61"/>
      <c r="T32" s="65"/>
      <c r="U32" s="61"/>
      <c r="V32" s="61"/>
      <c r="W32" s="61"/>
      <c r="X32" s="61"/>
      <c r="Y32" s="61"/>
      <c r="Z32" s="61"/>
      <c r="AA32" s="61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</row>
    <row r="33" spans="1:38" x14ac:dyDescent="0.2">
      <c r="A33" s="7">
        <v>27</v>
      </c>
      <c r="B33" s="1" t="s">
        <v>120</v>
      </c>
      <c r="C33" s="7">
        <v>15</v>
      </c>
      <c r="D33" s="1" t="s">
        <v>97</v>
      </c>
      <c r="E33" s="45">
        <v>6</v>
      </c>
      <c r="F33" s="45">
        <v>5</v>
      </c>
      <c r="G33" s="45">
        <v>7</v>
      </c>
      <c r="H33" s="45">
        <f t="shared" si="1"/>
        <v>90</v>
      </c>
      <c r="I33" s="45">
        <f t="shared" si="1"/>
        <v>75</v>
      </c>
      <c r="J33" s="45">
        <f t="shared" si="1"/>
        <v>105</v>
      </c>
      <c r="Q33" s="60"/>
      <c r="R33" s="65"/>
      <c r="S33" s="61"/>
      <c r="T33" s="65"/>
      <c r="U33" s="61"/>
      <c r="V33" s="61"/>
      <c r="W33" s="61"/>
      <c r="X33" s="61"/>
      <c r="Y33" s="61"/>
      <c r="Z33" s="61"/>
      <c r="AA33" s="61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</row>
    <row r="34" spans="1:38" x14ac:dyDescent="0.2">
      <c r="A34" s="7">
        <v>28</v>
      </c>
      <c r="B34" s="1" t="s">
        <v>121</v>
      </c>
      <c r="C34" s="7">
        <v>23</v>
      </c>
      <c r="D34" s="1" t="s">
        <v>97</v>
      </c>
      <c r="E34" s="45">
        <v>6</v>
      </c>
      <c r="F34" s="45">
        <v>-2</v>
      </c>
      <c r="G34" s="45">
        <v>56</v>
      </c>
      <c r="H34" s="45">
        <f t="shared" si="1"/>
        <v>138</v>
      </c>
      <c r="I34" s="45">
        <f t="shared" si="1"/>
        <v>-46</v>
      </c>
      <c r="J34" s="45">
        <f t="shared" si="1"/>
        <v>1288</v>
      </c>
      <c r="Q34" s="60"/>
      <c r="R34" s="65"/>
      <c r="S34" s="61"/>
      <c r="T34" s="65"/>
      <c r="U34" s="61"/>
      <c r="V34" s="61"/>
      <c r="W34" s="61"/>
      <c r="X34" s="61"/>
      <c r="Y34" s="61"/>
      <c r="Z34" s="61"/>
      <c r="AA34" s="61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</row>
    <row r="35" spans="1:38" x14ac:dyDescent="0.2">
      <c r="A35" s="7">
        <v>29</v>
      </c>
      <c r="B35" s="1" t="s">
        <v>122</v>
      </c>
      <c r="C35" s="7">
        <v>18</v>
      </c>
      <c r="D35" s="1" t="s">
        <v>97</v>
      </c>
      <c r="E35" s="45">
        <v>6</v>
      </c>
      <c r="F35" s="45">
        <v>5</v>
      </c>
      <c r="G35" s="45">
        <v>56</v>
      </c>
      <c r="H35" s="45">
        <f t="shared" si="1"/>
        <v>108</v>
      </c>
      <c r="I35" s="45">
        <f t="shared" si="1"/>
        <v>90</v>
      </c>
      <c r="J35" s="45">
        <f t="shared" si="1"/>
        <v>1008</v>
      </c>
      <c r="Q35" s="60"/>
      <c r="R35" s="65"/>
      <c r="S35" s="61"/>
      <c r="T35" s="65"/>
      <c r="U35" s="61"/>
      <c r="V35" s="61"/>
      <c r="W35" s="61"/>
      <c r="X35" s="61"/>
      <c r="Y35" s="61"/>
      <c r="Z35" s="61"/>
      <c r="AA35" s="61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</row>
    <row r="36" spans="1:38" x14ac:dyDescent="0.2">
      <c r="A36" s="7">
        <v>30</v>
      </c>
      <c r="B36" s="1" t="s">
        <v>123</v>
      </c>
      <c r="C36" s="7">
        <v>19</v>
      </c>
      <c r="D36" s="1" t="s">
        <v>97</v>
      </c>
      <c r="E36" s="45">
        <v>6</v>
      </c>
      <c r="F36" s="45">
        <v>-5</v>
      </c>
      <c r="G36" s="45">
        <v>56</v>
      </c>
      <c r="H36" s="45">
        <f t="shared" si="1"/>
        <v>114</v>
      </c>
      <c r="I36" s="45">
        <f t="shared" si="1"/>
        <v>-95</v>
      </c>
      <c r="J36" s="45">
        <f t="shared" si="1"/>
        <v>1064</v>
      </c>
      <c r="Q36" s="60"/>
      <c r="R36" s="65"/>
      <c r="S36" s="61"/>
      <c r="T36" s="65"/>
      <c r="U36" s="61"/>
      <c r="V36" s="61"/>
      <c r="W36" s="61"/>
      <c r="X36" s="61"/>
      <c r="Y36" s="61"/>
      <c r="Z36" s="61"/>
      <c r="AA36" s="61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</row>
    <row r="37" spans="1:38" x14ac:dyDescent="0.2">
      <c r="A37" s="7">
        <v>31</v>
      </c>
      <c r="B37" s="1" t="s">
        <v>124</v>
      </c>
      <c r="C37" s="7">
        <v>22</v>
      </c>
      <c r="D37" s="1" t="s">
        <v>97</v>
      </c>
      <c r="E37" s="45">
        <v>6</v>
      </c>
      <c r="F37" s="45">
        <v>2</v>
      </c>
      <c r="G37" s="45">
        <v>49</v>
      </c>
      <c r="H37" s="45">
        <f t="shared" si="1"/>
        <v>132</v>
      </c>
      <c r="I37" s="45">
        <f t="shared" si="1"/>
        <v>44</v>
      </c>
      <c r="J37" s="45">
        <f t="shared" si="1"/>
        <v>1078</v>
      </c>
      <c r="Q37" s="60"/>
      <c r="R37" s="65"/>
      <c r="S37" s="61"/>
      <c r="T37" s="65"/>
      <c r="U37" s="61"/>
      <c r="V37" s="61"/>
      <c r="W37" s="61"/>
      <c r="X37" s="61"/>
      <c r="Y37" s="61"/>
      <c r="Z37" s="61"/>
      <c r="AA37" s="61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</row>
    <row r="38" spans="1:38" x14ac:dyDescent="0.2">
      <c r="A38" s="7">
        <v>32</v>
      </c>
      <c r="B38" s="1" t="s">
        <v>125</v>
      </c>
      <c r="C38" s="7">
        <v>25</v>
      </c>
      <c r="D38" s="1" t="s">
        <v>97</v>
      </c>
      <c r="E38" s="45">
        <v>3</v>
      </c>
      <c r="F38" s="45">
        <v>5</v>
      </c>
      <c r="G38" s="45">
        <v>56</v>
      </c>
      <c r="H38" s="45">
        <f t="shared" si="1"/>
        <v>75</v>
      </c>
      <c r="I38" s="45">
        <f t="shared" si="1"/>
        <v>125</v>
      </c>
      <c r="J38" s="45">
        <f t="shared" si="1"/>
        <v>1400</v>
      </c>
      <c r="Q38" s="60"/>
      <c r="R38" s="65"/>
      <c r="S38" s="61"/>
      <c r="T38" s="65"/>
      <c r="U38" s="61"/>
      <c r="V38" s="61"/>
      <c r="W38" s="61"/>
      <c r="X38" s="61"/>
      <c r="Y38" s="61"/>
      <c r="Z38" s="61"/>
      <c r="AA38" s="61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</row>
    <row r="39" spans="1:38" x14ac:dyDescent="0.2">
      <c r="A39" s="7">
        <v>33</v>
      </c>
      <c r="B39" s="1" t="s">
        <v>20</v>
      </c>
      <c r="C39" s="7">
        <v>26</v>
      </c>
      <c r="D39" s="1" t="s">
        <v>96</v>
      </c>
      <c r="E39" s="45">
        <v>13</v>
      </c>
      <c r="F39" s="45">
        <v>-5</v>
      </c>
      <c r="G39" s="45">
        <v>7</v>
      </c>
      <c r="H39" s="45">
        <f t="shared" si="1"/>
        <v>338</v>
      </c>
      <c r="I39" s="45">
        <f t="shared" si="1"/>
        <v>-130</v>
      </c>
      <c r="J39" s="45">
        <f t="shared" si="1"/>
        <v>182</v>
      </c>
      <c r="Q39" s="60"/>
      <c r="R39" s="65"/>
      <c r="S39" s="61"/>
      <c r="T39" s="65"/>
      <c r="U39" s="61"/>
      <c r="V39" s="61"/>
      <c r="W39" s="61"/>
      <c r="X39" s="61"/>
      <c r="Y39" s="61"/>
      <c r="Z39" s="61"/>
      <c r="AA39" s="61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</row>
    <row r="40" spans="1:38" x14ac:dyDescent="0.2">
      <c r="A40" s="7">
        <v>34</v>
      </c>
      <c r="B40" s="1" t="s">
        <v>21</v>
      </c>
      <c r="C40" s="7">
        <v>26</v>
      </c>
      <c r="D40" s="1" t="s">
        <v>96</v>
      </c>
      <c r="E40" s="45">
        <v>13</v>
      </c>
      <c r="F40" s="45">
        <v>-2</v>
      </c>
      <c r="G40" s="45">
        <v>7</v>
      </c>
      <c r="H40" s="45">
        <f t="shared" si="1"/>
        <v>338</v>
      </c>
      <c r="I40" s="45">
        <f t="shared" si="1"/>
        <v>-52</v>
      </c>
      <c r="J40" s="45">
        <f t="shared" si="1"/>
        <v>182</v>
      </c>
      <c r="Q40" s="60"/>
      <c r="R40" s="65"/>
      <c r="S40" s="61"/>
      <c r="T40" s="65"/>
      <c r="U40" s="61"/>
      <c r="V40" s="61"/>
      <c r="W40" s="61"/>
      <c r="X40" s="61"/>
      <c r="Y40" s="61"/>
      <c r="Z40" s="61"/>
      <c r="AA40" s="61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</row>
    <row r="41" spans="1:38" x14ac:dyDescent="0.2">
      <c r="A41" s="7">
        <v>35</v>
      </c>
      <c r="B41" s="1" t="s">
        <v>22</v>
      </c>
      <c r="C41" s="7">
        <v>26</v>
      </c>
      <c r="D41" s="1" t="s">
        <v>96</v>
      </c>
      <c r="E41" s="45">
        <v>13</v>
      </c>
      <c r="F41" s="45">
        <v>2</v>
      </c>
      <c r="G41" s="45">
        <v>7</v>
      </c>
      <c r="H41" s="45">
        <f t="shared" si="1"/>
        <v>338</v>
      </c>
      <c r="I41" s="45">
        <f t="shared" si="1"/>
        <v>52</v>
      </c>
      <c r="J41" s="45">
        <f t="shared" si="1"/>
        <v>182</v>
      </c>
      <c r="Q41" s="60"/>
      <c r="R41" s="65"/>
      <c r="S41" s="61"/>
      <c r="T41" s="65"/>
      <c r="U41" s="61"/>
      <c r="V41" s="61"/>
      <c r="W41" s="61"/>
      <c r="X41" s="61"/>
      <c r="Y41" s="61"/>
      <c r="Z41" s="61"/>
      <c r="AA41" s="61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</row>
    <row r="42" spans="1:38" x14ac:dyDescent="0.2">
      <c r="A42" s="7">
        <v>36</v>
      </c>
      <c r="B42" s="1" t="s">
        <v>23</v>
      </c>
      <c r="C42" s="7">
        <v>26</v>
      </c>
      <c r="D42" s="1" t="s">
        <v>96</v>
      </c>
      <c r="E42" s="45">
        <v>13</v>
      </c>
      <c r="F42" s="45">
        <v>5</v>
      </c>
      <c r="G42" s="45">
        <v>7</v>
      </c>
      <c r="H42" s="45">
        <f t="shared" si="1"/>
        <v>338</v>
      </c>
      <c r="I42" s="45">
        <f t="shared" si="1"/>
        <v>130</v>
      </c>
      <c r="J42" s="45">
        <f t="shared" si="1"/>
        <v>182</v>
      </c>
      <c r="Q42" s="60"/>
      <c r="R42" s="65"/>
      <c r="S42" s="61"/>
      <c r="T42" s="65"/>
      <c r="U42" s="61"/>
      <c r="V42" s="61"/>
      <c r="W42" s="61"/>
      <c r="X42" s="61"/>
      <c r="Y42" s="61"/>
      <c r="Z42" s="61"/>
      <c r="AA42" s="61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</row>
    <row r="43" spans="1:38" x14ac:dyDescent="0.2">
      <c r="A43" s="7">
        <v>37</v>
      </c>
      <c r="B43" s="1" t="s">
        <v>24</v>
      </c>
      <c r="C43" s="7">
        <v>26</v>
      </c>
      <c r="D43" s="1" t="s">
        <v>96</v>
      </c>
      <c r="E43" s="45">
        <v>13</v>
      </c>
      <c r="F43" s="45">
        <v>5</v>
      </c>
      <c r="G43" s="45">
        <v>14</v>
      </c>
      <c r="H43" s="45">
        <f t="shared" si="1"/>
        <v>338</v>
      </c>
      <c r="I43" s="45">
        <f t="shared" si="1"/>
        <v>130</v>
      </c>
      <c r="J43" s="45">
        <f t="shared" si="1"/>
        <v>364</v>
      </c>
      <c r="Q43" s="60"/>
      <c r="R43" s="65"/>
      <c r="S43" s="61"/>
      <c r="T43" s="65"/>
      <c r="U43" s="61"/>
      <c r="V43" s="61"/>
      <c r="W43" s="61"/>
      <c r="X43" s="61"/>
      <c r="Y43" s="61"/>
      <c r="Z43" s="61"/>
      <c r="AA43" s="61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</row>
    <row r="44" spans="1:38" x14ac:dyDescent="0.2">
      <c r="A44" s="7">
        <v>38</v>
      </c>
      <c r="B44" s="1" t="s">
        <v>25</v>
      </c>
      <c r="C44" s="7">
        <v>26</v>
      </c>
      <c r="D44" s="1" t="s">
        <v>96</v>
      </c>
      <c r="E44" s="45">
        <v>13</v>
      </c>
      <c r="F44" s="45">
        <v>2</v>
      </c>
      <c r="G44" s="45">
        <v>14</v>
      </c>
      <c r="H44" s="45">
        <f t="shared" si="1"/>
        <v>338</v>
      </c>
      <c r="I44" s="45">
        <f t="shared" si="1"/>
        <v>52</v>
      </c>
      <c r="J44" s="45">
        <f t="shared" si="1"/>
        <v>364</v>
      </c>
      <c r="Q44" s="60"/>
      <c r="R44" s="65"/>
      <c r="S44" s="61"/>
      <c r="T44" s="65"/>
      <c r="U44" s="61"/>
      <c r="V44" s="61"/>
      <c r="W44" s="61"/>
      <c r="X44" s="61"/>
      <c r="Y44" s="61"/>
      <c r="Z44" s="61"/>
      <c r="AA44" s="61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</row>
    <row r="45" spans="1:38" x14ac:dyDescent="0.2">
      <c r="A45" s="7">
        <v>39</v>
      </c>
      <c r="B45" s="1" t="s">
        <v>26</v>
      </c>
      <c r="C45" s="7">
        <v>26</v>
      </c>
      <c r="D45" s="1" t="s">
        <v>96</v>
      </c>
      <c r="E45" s="45">
        <v>13</v>
      </c>
      <c r="F45" s="45">
        <v>-2</v>
      </c>
      <c r="G45" s="45">
        <v>14</v>
      </c>
      <c r="H45" s="45">
        <f t="shared" si="1"/>
        <v>338</v>
      </c>
      <c r="I45" s="45">
        <f t="shared" si="1"/>
        <v>-52</v>
      </c>
      <c r="J45" s="45">
        <f t="shared" si="1"/>
        <v>364</v>
      </c>
      <c r="Q45" s="60"/>
      <c r="R45" s="65"/>
      <c r="S45" s="61"/>
      <c r="T45" s="65"/>
      <c r="U45" s="61"/>
      <c r="V45" s="61"/>
      <c r="W45" s="61"/>
      <c r="X45" s="61"/>
      <c r="Y45" s="61"/>
      <c r="Z45" s="61"/>
      <c r="AA45" s="61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</row>
    <row r="46" spans="1:38" x14ac:dyDescent="0.2">
      <c r="A46" s="7">
        <v>40</v>
      </c>
      <c r="B46" s="1" t="s">
        <v>27</v>
      </c>
      <c r="C46" s="7">
        <v>26</v>
      </c>
      <c r="D46" s="1" t="s">
        <v>96</v>
      </c>
      <c r="E46" s="45">
        <v>13</v>
      </c>
      <c r="F46" s="45">
        <v>-5</v>
      </c>
      <c r="G46" s="45">
        <v>14</v>
      </c>
      <c r="H46" s="45">
        <f t="shared" si="1"/>
        <v>338</v>
      </c>
      <c r="I46" s="45">
        <f t="shared" si="1"/>
        <v>-130</v>
      </c>
      <c r="J46" s="45">
        <f t="shared" si="1"/>
        <v>364</v>
      </c>
      <c r="Q46" s="60"/>
      <c r="R46" s="65"/>
      <c r="S46" s="61"/>
      <c r="T46" s="65"/>
      <c r="U46" s="61"/>
      <c r="V46" s="61"/>
      <c r="W46" s="61"/>
      <c r="X46" s="61"/>
      <c r="Y46" s="61"/>
      <c r="Z46" s="61"/>
      <c r="AA46" s="61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</row>
    <row r="47" spans="1:38" x14ac:dyDescent="0.2">
      <c r="A47" s="7">
        <v>41</v>
      </c>
      <c r="B47" s="1" t="s">
        <v>98</v>
      </c>
      <c r="C47" s="7">
        <v>26</v>
      </c>
      <c r="D47" s="1" t="s">
        <v>49</v>
      </c>
      <c r="E47" s="45">
        <v>16</v>
      </c>
      <c r="F47" s="45">
        <v>-5</v>
      </c>
      <c r="G47" s="45">
        <v>7</v>
      </c>
      <c r="H47" s="45">
        <f t="shared" si="1"/>
        <v>416</v>
      </c>
      <c r="I47" s="45">
        <f t="shared" si="1"/>
        <v>-130</v>
      </c>
      <c r="J47" s="45">
        <f t="shared" si="1"/>
        <v>182</v>
      </c>
      <c r="Q47" s="60"/>
      <c r="R47" s="65"/>
      <c r="S47" s="61"/>
      <c r="T47" s="65"/>
      <c r="U47" s="61"/>
      <c r="V47" s="61"/>
      <c r="W47" s="61"/>
      <c r="X47" s="61"/>
      <c r="Y47" s="61"/>
      <c r="Z47" s="61"/>
      <c r="AA47" s="61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</row>
    <row r="48" spans="1:38" x14ac:dyDescent="0.2">
      <c r="A48" s="7">
        <v>42</v>
      </c>
      <c r="B48" s="1" t="s">
        <v>99</v>
      </c>
      <c r="C48" s="7">
        <v>26</v>
      </c>
      <c r="D48" s="1" t="s">
        <v>49</v>
      </c>
      <c r="E48" s="45">
        <v>16</v>
      </c>
      <c r="F48" s="45">
        <v>-2</v>
      </c>
      <c r="G48" s="45">
        <v>7</v>
      </c>
      <c r="H48" s="45">
        <f t="shared" si="1"/>
        <v>416</v>
      </c>
      <c r="I48" s="45">
        <f t="shared" si="1"/>
        <v>-52</v>
      </c>
      <c r="J48" s="45">
        <f t="shared" si="1"/>
        <v>182</v>
      </c>
      <c r="Q48" s="60"/>
      <c r="R48" s="65"/>
      <c r="S48" s="61"/>
      <c r="T48" s="65"/>
      <c r="U48" s="61"/>
      <c r="V48" s="61"/>
      <c r="W48" s="61"/>
      <c r="X48" s="61"/>
      <c r="Y48" s="61"/>
      <c r="Z48" s="61"/>
      <c r="AA48" s="61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</row>
    <row r="49" spans="1:38" x14ac:dyDescent="0.2">
      <c r="A49" s="7">
        <v>43</v>
      </c>
      <c r="B49" s="1" t="s">
        <v>100</v>
      </c>
      <c r="C49" s="7">
        <v>26</v>
      </c>
      <c r="D49" s="1" t="s">
        <v>49</v>
      </c>
      <c r="E49" s="45">
        <v>16</v>
      </c>
      <c r="F49" s="45">
        <v>2</v>
      </c>
      <c r="G49" s="45">
        <v>7</v>
      </c>
      <c r="H49" s="45">
        <f t="shared" si="1"/>
        <v>416</v>
      </c>
      <c r="I49" s="45">
        <f t="shared" si="1"/>
        <v>52</v>
      </c>
      <c r="J49" s="45">
        <f t="shared" si="1"/>
        <v>182</v>
      </c>
      <c r="Q49" s="60"/>
      <c r="R49" s="65"/>
      <c r="S49" s="61"/>
      <c r="T49" s="65"/>
      <c r="U49" s="61"/>
      <c r="V49" s="61"/>
      <c r="W49" s="61"/>
      <c r="X49" s="61"/>
      <c r="Y49" s="61"/>
      <c r="Z49" s="61"/>
      <c r="AA49" s="61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</row>
    <row r="50" spans="1:38" x14ac:dyDescent="0.2">
      <c r="A50" s="7">
        <v>44</v>
      </c>
      <c r="B50" s="1" t="s">
        <v>101</v>
      </c>
      <c r="C50" s="7">
        <v>26</v>
      </c>
      <c r="D50" s="1" t="s">
        <v>49</v>
      </c>
      <c r="E50" s="45">
        <v>16</v>
      </c>
      <c r="F50" s="45">
        <v>5</v>
      </c>
      <c r="G50" s="45">
        <v>7</v>
      </c>
      <c r="H50" s="45">
        <f t="shared" si="1"/>
        <v>416</v>
      </c>
      <c r="I50" s="45">
        <f t="shared" si="1"/>
        <v>130</v>
      </c>
      <c r="J50" s="45">
        <f t="shared" si="1"/>
        <v>182</v>
      </c>
      <c r="Q50" s="60"/>
      <c r="R50" s="65"/>
      <c r="S50" s="61"/>
      <c r="T50" s="65"/>
      <c r="U50" s="61"/>
      <c r="V50" s="61"/>
      <c r="W50" s="61"/>
      <c r="X50" s="61"/>
      <c r="Y50" s="61"/>
      <c r="Z50" s="61"/>
      <c r="AA50" s="61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</row>
    <row r="51" spans="1:38" x14ac:dyDescent="0.2">
      <c r="A51" s="7">
        <v>45</v>
      </c>
      <c r="B51" s="1" t="s">
        <v>102</v>
      </c>
      <c r="C51" s="7">
        <v>26</v>
      </c>
      <c r="D51" s="1" t="s">
        <v>49</v>
      </c>
      <c r="E51" s="45">
        <v>16</v>
      </c>
      <c r="F51" s="45">
        <v>-5</v>
      </c>
      <c r="G51" s="45">
        <v>14</v>
      </c>
      <c r="H51" s="45">
        <f t="shared" si="1"/>
        <v>416</v>
      </c>
      <c r="I51" s="45">
        <f t="shared" si="1"/>
        <v>-130</v>
      </c>
      <c r="J51" s="45">
        <f t="shared" si="1"/>
        <v>364</v>
      </c>
      <c r="Q51" s="60"/>
      <c r="R51" s="65"/>
      <c r="S51" s="61"/>
      <c r="T51" s="65"/>
      <c r="U51" s="61"/>
      <c r="V51" s="61"/>
      <c r="W51" s="61"/>
      <c r="X51" s="61"/>
      <c r="Y51" s="61"/>
      <c r="Z51" s="61"/>
      <c r="AA51" s="61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</row>
    <row r="52" spans="1:38" x14ac:dyDescent="0.2">
      <c r="A52" s="7">
        <v>46</v>
      </c>
      <c r="B52" s="1" t="s">
        <v>103</v>
      </c>
      <c r="C52" s="7">
        <v>26</v>
      </c>
      <c r="D52" s="1" t="s">
        <v>49</v>
      </c>
      <c r="E52" s="45">
        <v>16</v>
      </c>
      <c r="F52" s="45">
        <v>-2</v>
      </c>
      <c r="G52" s="45">
        <v>14</v>
      </c>
      <c r="H52" s="45">
        <f t="shared" si="1"/>
        <v>416</v>
      </c>
      <c r="I52" s="45">
        <f t="shared" si="1"/>
        <v>-52</v>
      </c>
      <c r="J52" s="45">
        <f t="shared" si="1"/>
        <v>364</v>
      </c>
      <c r="Q52" s="60"/>
      <c r="R52" s="65"/>
      <c r="S52" s="61"/>
      <c r="T52" s="65"/>
      <c r="U52" s="61"/>
      <c r="V52" s="61"/>
      <c r="W52" s="61"/>
      <c r="X52" s="61"/>
      <c r="Y52" s="61"/>
      <c r="Z52" s="61"/>
      <c r="AA52" s="61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</row>
    <row r="53" spans="1:38" x14ac:dyDescent="0.2">
      <c r="A53" s="7">
        <v>47</v>
      </c>
      <c r="B53" s="1" t="s">
        <v>104</v>
      </c>
      <c r="C53" s="7">
        <v>26</v>
      </c>
      <c r="D53" s="1" t="s">
        <v>49</v>
      </c>
      <c r="E53" s="45">
        <v>16</v>
      </c>
      <c r="F53" s="45">
        <v>2</v>
      </c>
      <c r="G53" s="45">
        <v>14</v>
      </c>
      <c r="H53" s="45">
        <f t="shared" si="1"/>
        <v>416</v>
      </c>
      <c r="I53" s="45">
        <f t="shared" si="1"/>
        <v>52</v>
      </c>
      <c r="J53" s="45">
        <f t="shared" si="1"/>
        <v>364</v>
      </c>
      <c r="Q53" s="60"/>
      <c r="R53" s="65"/>
      <c r="S53" s="61"/>
      <c r="T53" s="65"/>
      <c r="U53" s="61"/>
      <c r="V53" s="61"/>
      <c r="W53" s="61"/>
      <c r="X53" s="61"/>
      <c r="Y53" s="61"/>
      <c r="Z53" s="61"/>
      <c r="AA53" s="61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</row>
    <row r="54" spans="1:38" x14ac:dyDescent="0.2">
      <c r="A54" s="7">
        <v>48</v>
      </c>
      <c r="B54" s="1" t="s">
        <v>105</v>
      </c>
      <c r="C54" s="7">
        <v>26</v>
      </c>
      <c r="D54" s="1" t="s">
        <v>49</v>
      </c>
      <c r="E54" s="45">
        <v>16</v>
      </c>
      <c r="F54" s="45">
        <v>5</v>
      </c>
      <c r="G54" s="45">
        <v>14</v>
      </c>
      <c r="H54" s="45">
        <f t="shared" si="1"/>
        <v>416</v>
      </c>
      <c r="I54" s="45">
        <f t="shared" si="1"/>
        <v>130</v>
      </c>
      <c r="J54" s="45">
        <f t="shared" si="1"/>
        <v>364</v>
      </c>
      <c r="Q54" s="60"/>
      <c r="R54" s="65"/>
      <c r="S54" s="61"/>
      <c r="T54" s="65"/>
      <c r="U54" s="61"/>
      <c r="V54" s="61"/>
      <c r="W54" s="61"/>
      <c r="X54" s="61"/>
      <c r="Y54" s="61"/>
      <c r="Z54" s="61"/>
      <c r="AA54" s="61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</row>
    <row r="55" spans="1:38" x14ac:dyDescent="0.2">
      <c r="A55" s="7">
        <v>49</v>
      </c>
      <c r="B55" s="1" t="s">
        <v>142</v>
      </c>
      <c r="C55" s="7">
        <v>26</v>
      </c>
      <c r="D55" s="1" t="s">
        <v>47</v>
      </c>
      <c r="E55" s="45">
        <v>13</v>
      </c>
      <c r="F55" s="45">
        <v>-5</v>
      </c>
      <c r="G55" s="45">
        <v>21</v>
      </c>
      <c r="H55" s="45">
        <f t="shared" si="1"/>
        <v>338</v>
      </c>
      <c r="I55" s="45">
        <f t="shared" si="1"/>
        <v>-130</v>
      </c>
      <c r="J55" s="45">
        <f t="shared" si="1"/>
        <v>546</v>
      </c>
      <c r="Q55" s="60"/>
      <c r="R55" s="65"/>
      <c r="S55" s="61"/>
      <c r="T55" s="65"/>
      <c r="U55" s="61"/>
      <c r="V55" s="61"/>
      <c r="W55" s="61"/>
      <c r="X55" s="61"/>
      <c r="Y55" s="61"/>
      <c r="Z55" s="61"/>
      <c r="AA55" s="61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</row>
    <row r="56" spans="1:38" x14ac:dyDescent="0.2">
      <c r="A56" s="7">
        <v>50</v>
      </c>
      <c r="B56" s="1" t="s">
        <v>143</v>
      </c>
      <c r="C56" s="7">
        <v>26</v>
      </c>
      <c r="D56" s="1" t="s">
        <v>47</v>
      </c>
      <c r="E56" s="45">
        <v>13</v>
      </c>
      <c r="F56" s="45">
        <v>-2</v>
      </c>
      <c r="G56" s="45">
        <v>21</v>
      </c>
      <c r="H56" s="45">
        <f t="shared" si="1"/>
        <v>338</v>
      </c>
      <c r="I56" s="45">
        <f t="shared" si="1"/>
        <v>-52</v>
      </c>
      <c r="J56" s="45">
        <f t="shared" si="1"/>
        <v>546</v>
      </c>
      <c r="Q56" s="60"/>
      <c r="R56" s="65"/>
      <c r="S56" s="61"/>
      <c r="T56" s="65"/>
      <c r="U56" s="61"/>
      <c r="V56" s="61"/>
      <c r="W56" s="61"/>
      <c r="X56" s="61"/>
      <c r="Y56" s="61"/>
      <c r="Z56" s="61"/>
      <c r="AA56" s="61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</row>
    <row r="57" spans="1:38" x14ac:dyDescent="0.2">
      <c r="A57" s="7">
        <v>51</v>
      </c>
      <c r="B57" s="1" t="s">
        <v>144</v>
      </c>
      <c r="C57" s="7">
        <v>26</v>
      </c>
      <c r="D57" s="1" t="s">
        <v>47</v>
      </c>
      <c r="E57" s="45">
        <v>13</v>
      </c>
      <c r="F57" s="45">
        <v>2</v>
      </c>
      <c r="G57" s="45">
        <v>21</v>
      </c>
      <c r="H57" s="45">
        <f t="shared" si="1"/>
        <v>338</v>
      </c>
      <c r="I57" s="45">
        <f t="shared" si="1"/>
        <v>52</v>
      </c>
      <c r="J57" s="45">
        <f t="shared" si="1"/>
        <v>546</v>
      </c>
      <c r="Q57" s="60"/>
      <c r="R57" s="65"/>
      <c r="S57" s="61"/>
      <c r="T57" s="65"/>
      <c r="U57" s="61"/>
      <c r="V57" s="61"/>
      <c r="W57" s="61"/>
      <c r="X57" s="61"/>
      <c r="Y57" s="61"/>
      <c r="Z57" s="61"/>
      <c r="AA57" s="61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</row>
    <row r="58" spans="1:38" x14ac:dyDescent="0.2">
      <c r="A58" s="7">
        <v>52</v>
      </c>
      <c r="B58" s="1" t="s">
        <v>145</v>
      </c>
      <c r="C58" s="7">
        <v>26</v>
      </c>
      <c r="D58" s="1" t="s">
        <v>47</v>
      </c>
      <c r="E58" s="45">
        <v>13</v>
      </c>
      <c r="F58" s="45">
        <v>5</v>
      </c>
      <c r="G58" s="45">
        <v>21</v>
      </c>
      <c r="H58" s="45">
        <f t="shared" si="1"/>
        <v>338</v>
      </c>
      <c r="I58" s="45">
        <f t="shared" si="1"/>
        <v>130</v>
      </c>
      <c r="J58" s="45">
        <f t="shared" si="1"/>
        <v>546</v>
      </c>
      <c r="Q58" s="60"/>
      <c r="R58" s="65"/>
      <c r="S58" s="61"/>
      <c r="T58" s="65"/>
      <c r="U58" s="61"/>
      <c r="V58" s="61"/>
      <c r="W58" s="61"/>
      <c r="X58" s="61"/>
      <c r="Y58" s="61"/>
      <c r="Z58" s="61"/>
      <c r="AA58" s="61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</row>
    <row r="59" spans="1:38" x14ac:dyDescent="0.2">
      <c r="A59" s="7">
        <v>53</v>
      </c>
      <c r="B59" s="1" t="s">
        <v>146</v>
      </c>
      <c r="C59" s="7">
        <v>26</v>
      </c>
      <c r="D59" s="1" t="s">
        <v>47</v>
      </c>
      <c r="E59" s="45">
        <v>13</v>
      </c>
      <c r="F59" s="45">
        <v>5</v>
      </c>
      <c r="G59" s="45">
        <v>28</v>
      </c>
      <c r="H59" s="45">
        <f t="shared" si="1"/>
        <v>338</v>
      </c>
      <c r="I59" s="45">
        <f t="shared" si="1"/>
        <v>130</v>
      </c>
      <c r="J59" s="45">
        <f t="shared" si="1"/>
        <v>728</v>
      </c>
      <c r="Q59" s="60"/>
      <c r="R59" s="65"/>
      <c r="S59" s="61"/>
      <c r="T59" s="65"/>
      <c r="U59" s="61"/>
      <c r="V59" s="61"/>
      <c r="W59" s="61"/>
      <c r="X59" s="61"/>
      <c r="Y59" s="61"/>
      <c r="Z59" s="61"/>
      <c r="AA59" s="61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</row>
    <row r="60" spans="1:38" x14ac:dyDescent="0.2">
      <c r="A60" s="7">
        <v>54</v>
      </c>
      <c r="B60" s="1" t="s">
        <v>147</v>
      </c>
      <c r="C60" s="7">
        <v>26</v>
      </c>
      <c r="D60" s="1" t="s">
        <v>47</v>
      </c>
      <c r="E60" s="45">
        <v>13</v>
      </c>
      <c r="F60" s="45">
        <v>2</v>
      </c>
      <c r="G60" s="45">
        <v>28</v>
      </c>
      <c r="H60" s="45">
        <f t="shared" si="1"/>
        <v>338</v>
      </c>
      <c r="I60" s="45">
        <f t="shared" si="1"/>
        <v>52</v>
      </c>
      <c r="J60" s="45">
        <f t="shared" si="1"/>
        <v>728</v>
      </c>
      <c r="Q60" s="60"/>
      <c r="R60" s="65"/>
      <c r="S60" s="61"/>
      <c r="T60" s="65"/>
      <c r="U60" s="61"/>
      <c r="V60" s="61"/>
      <c r="W60" s="61"/>
      <c r="X60" s="61"/>
      <c r="Y60" s="61"/>
      <c r="Z60" s="61"/>
      <c r="AA60" s="61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</row>
    <row r="61" spans="1:38" x14ac:dyDescent="0.2">
      <c r="A61" s="7">
        <v>55</v>
      </c>
      <c r="B61" s="1" t="s">
        <v>148</v>
      </c>
      <c r="C61" s="7">
        <v>26</v>
      </c>
      <c r="D61" s="1" t="s">
        <v>47</v>
      </c>
      <c r="E61" s="45">
        <v>13</v>
      </c>
      <c r="F61" s="45">
        <v>-2</v>
      </c>
      <c r="G61" s="45">
        <v>28</v>
      </c>
      <c r="H61" s="45">
        <f t="shared" si="1"/>
        <v>338</v>
      </c>
      <c r="I61" s="45">
        <f t="shared" si="1"/>
        <v>-52</v>
      </c>
      <c r="J61" s="45">
        <f t="shared" si="1"/>
        <v>728</v>
      </c>
      <c r="Q61" s="60"/>
      <c r="R61" s="65"/>
      <c r="S61" s="61"/>
      <c r="T61" s="65"/>
      <c r="U61" s="61"/>
      <c r="V61" s="61"/>
      <c r="W61" s="61"/>
      <c r="X61" s="61"/>
      <c r="Y61" s="61"/>
      <c r="Z61" s="61"/>
      <c r="AA61" s="61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</row>
    <row r="62" spans="1:38" x14ac:dyDescent="0.2">
      <c r="A62" s="7">
        <v>56</v>
      </c>
      <c r="B62" s="1" t="s">
        <v>149</v>
      </c>
      <c r="C62" s="7">
        <v>26</v>
      </c>
      <c r="D62" s="1" t="s">
        <v>47</v>
      </c>
      <c r="E62" s="45">
        <v>13</v>
      </c>
      <c r="F62" s="45">
        <v>-5</v>
      </c>
      <c r="G62" s="45">
        <v>28</v>
      </c>
      <c r="H62" s="45">
        <f t="shared" si="1"/>
        <v>338</v>
      </c>
      <c r="I62" s="45">
        <f t="shared" si="1"/>
        <v>-130</v>
      </c>
      <c r="J62" s="45">
        <f t="shared" si="1"/>
        <v>728</v>
      </c>
      <c r="Q62" s="60"/>
      <c r="R62" s="65"/>
      <c r="S62" s="61"/>
      <c r="T62" s="65"/>
      <c r="U62" s="61"/>
      <c r="V62" s="61"/>
      <c r="W62" s="61"/>
      <c r="X62" s="61"/>
      <c r="Y62" s="61"/>
      <c r="Z62" s="61"/>
      <c r="AA62" s="61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</row>
    <row r="63" spans="1:38" x14ac:dyDescent="0.2">
      <c r="A63" s="7">
        <v>57</v>
      </c>
      <c r="B63" s="1" t="s">
        <v>29</v>
      </c>
      <c r="C63" s="7">
        <v>15</v>
      </c>
      <c r="D63" s="1" t="s">
        <v>47</v>
      </c>
      <c r="E63" s="45">
        <v>16</v>
      </c>
      <c r="F63" s="45">
        <v>-5</v>
      </c>
      <c r="G63" s="45">
        <v>56</v>
      </c>
      <c r="H63" s="45">
        <f t="shared" si="1"/>
        <v>240</v>
      </c>
      <c r="I63" s="45">
        <f t="shared" si="1"/>
        <v>-75</v>
      </c>
      <c r="J63" s="45">
        <f t="shared" si="1"/>
        <v>840</v>
      </c>
      <c r="Q63" s="60"/>
      <c r="R63" s="65"/>
      <c r="S63" s="61"/>
      <c r="T63" s="65"/>
      <c r="U63" s="61"/>
      <c r="V63" s="61"/>
      <c r="W63" s="61"/>
      <c r="X63" s="61"/>
      <c r="Y63" s="61"/>
      <c r="Z63" s="61"/>
      <c r="AA63" s="61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</row>
    <row r="64" spans="1:38" x14ac:dyDescent="0.2">
      <c r="A64" s="7">
        <v>58</v>
      </c>
      <c r="B64" s="1" t="s">
        <v>28</v>
      </c>
      <c r="C64" s="7">
        <v>20</v>
      </c>
      <c r="D64" s="1" t="s">
        <v>47</v>
      </c>
      <c r="E64" s="45">
        <v>16</v>
      </c>
      <c r="F64" s="45">
        <v>-2</v>
      </c>
      <c r="G64" s="45">
        <v>56</v>
      </c>
      <c r="H64" s="45">
        <f t="shared" si="1"/>
        <v>320</v>
      </c>
      <c r="I64" s="45">
        <f t="shared" si="1"/>
        <v>-40</v>
      </c>
      <c r="J64" s="45">
        <f t="shared" si="1"/>
        <v>1120</v>
      </c>
      <c r="Q64" s="60"/>
      <c r="R64" s="65"/>
      <c r="S64" s="61"/>
      <c r="T64" s="65"/>
      <c r="U64" s="61"/>
      <c r="V64" s="61"/>
      <c r="W64" s="61"/>
      <c r="X64" s="61"/>
      <c r="Y64" s="61"/>
      <c r="Z64" s="61"/>
      <c r="AA64" s="61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</row>
    <row r="65" spans="1:38" x14ac:dyDescent="0.2">
      <c r="A65" s="7">
        <v>59</v>
      </c>
      <c r="B65" s="1" t="s">
        <v>30</v>
      </c>
      <c r="C65" s="7">
        <v>27</v>
      </c>
      <c r="D65" s="1" t="s">
        <v>47</v>
      </c>
      <c r="E65" s="45">
        <v>16</v>
      </c>
      <c r="F65" s="45">
        <v>2</v>
      </c>
      <c r="G65" s="45">
        <v>56</v>
      </c>
      <c r="H65" s="45">
        <f t="shared" si="1"/>
        <v>432</v>
      </c>
      <c r="I65" s="45">
        <f t="shared" si="1"/>
        <v>54</v>
      </c>
      <c r="J65" s="45">
        <f t="shared" si="1"/>
        <v>1512</v>
      </c>
      <c r="Q65" s="60"/>
      <c r="R65" s="65"/>
      <c r="S65" s="61"/>
      <c r="T65" s="65"/>
      <c r="U65" s="61"/>
      <c r="V65" s="61"/>
      <c r="W65" s="61"/>
      <c r="X65" s="61"/>
      <c r="Y65" s="61"/>
      <c r="Z65" s="61"/>
      <c r="AA65" s="61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</row>
    <row r="66" spans="1:38" x14ac:dyDescent="0.2">
      <c r="A66" s="7">
        <v>60</v>
      </c>
      <c r="B66" s="1" t="s">
        <v>31</v>
      </c>
      <c r="C66" s="7">
        <v>30</v>
      </c>
      <c r="D66" s="1" t="s">
        <v>47</v>
      </c>
      <c r="E66" s="45">
        <v>13</v>
      </c>
      <c r="F66" s="45">
        <v>-5</v>
      </c>
      <c r="G66" s="45">
        <v>42</v>
      </c>
      <c r="H66" s="45">
        <f t="shared" si="1"/>
        <v>390</v>
      </c>
      <c r="I66" s="45">
        <f t="shared" si="1"/>
        <v>-150</v>
      </c>
      <c r="J66" s="45">
        <f t="shared" si="1"/>
        <v>1260</v>
      </c>
      <c r="Q66" s="60"/>
      <c r="R66" s="65"/>
      <c r="S66" s="61"/>
      <c r="T66" s="65"/>
      <c r="U66" s="61"/>
      <c r="V66" s="61"/>
      <c r="W66" s="61"/>
      <c r="X66" s="61"/>
      <c r="Y66" s="61"/>
      <c r="Z66" s="61"/>
      <c r="AA66" s="61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</row>
    <row r="67" spans="1:38" x14ac:dyDescent="0.2">
      <c r="A67" s="7">
        <v>61</v>
      </c>
      <c r="B67" s="1" t="s">
        <v>32</v>
      </c>
      <c r="C67" s="7">
        <v>30</v>
      </c>
      <c r="D67" s="1" t="s">
        <v>47</v>
      </c>
      <c r="E67" s="45">
        <v>13</v>
      </c>
      <c r="F67" s="45">
        <v>5</v>
      </c>
      <c r="G67" s="45">
        <v>42</v>
      </c>
      <c r="H67" s="45">
        <f t="shared" si="1"/>
        <v>390</v>
      </c>
      <c r="I67" s="45">
        <f t="shared" si="1"/>
        <v>150</v>
      </c>
      <c r="J67" s="45">
        <f t="shared" si="1"/>
        <v>1260</v>
      </c>
      <c r="Q67" s="60"/>
      <c r="R67" s="65"/>
      <c r="S67" s="61"/>
      <c r="T67" s="65"/>
      <c r="U67" s="61"/>
      <c r="V67" s="61"/>
      <c r="W67" s="61"/>
      <c r="X67" s="61"/>
      <c r="Y67" s="61"/>
      <c r="Z67" s="61"/>
      <c r="AA67" s="61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</row>
    <row r="68" spans="1:38" x14ac:dyDescent="0.2">
      <c r="A68" s="7">
        <v>62</v>
      </c>
      <c r="B68" s="1" t="s">
        <v>33</v>
      </c>
      <c r="C68" s="7">
        <v>12</v>
      </c>
      <c r="D68" s="1" t="s">
        <v>47</v>
      </c>
      <c r="E68" s="45">
        <v>16</v>
      </c>
      <c r="F68" s="45">
        <v>5</v>
      </c>
      <c r="G68" s="45">
        <v>56</v>
      </c>
      <c r="H68" s="45">
        <f t="shared" si="1"/>
        <v>192</v>
      </c>
      <c r="I68" s="45">
        <f t="shared" si="1"/>
        <v>60</v>
      </c>
      <c r="J68" s="45">
        <f t="shared" si="1"/>
        <v>672</v>
      </c>
      <c r="Q68" s="60"/>
      <c r="R68" s="65"/>
      <c r="S68" s="61"/>
      <c r="T68" s="65"/>
      <c r="U68" s="61"/>
      <c r="V68" s="61"/>
      <c r="W68" s="61"/>
      <c r="X68" s="61"/>
      <c r="Y68" s="61"/>
      <c r="Z68" s="61"/>
      <c r="AA68" s="61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</row>
    <row r="69" spans="1:38" x14ac:dyDescent="0.2">
      <c r="A69" s="7">
        <v>63</v>
      </c>
      <c r="B69" s="1" t="s">
        <v>34</v>
      </c>
      <c r="C69" s="7">
        <v>17</v>
      </c>
      <c r="D69" s="1" t="s">
        <v>48</v>
      </c>
      <c r="E69" s="45">
        <v>13</v>
      </c>
      <c r="F69" s="45">
        <v>-5</v>
      </c>
      <c r="G69" s="45">
        <v>49</v>
      </c>
      <c r="H69" s="45">
        <f t="shared" si="1"/>
        <v>221</v>
      </c>
      <c r="I69" s="45">
        <f t="shared" si="1"/>
        <v>-85</v>
      </c>
      <c r="J69" s="45">
        <f t="shared" si="1"/>
        <v>833</v>
      </c>
      <c r="Q69" s="60"/>
      <c r="R69" s="65"/>
      <c r="S69" s="61"/>
      <c r="T69" s="65"/>
      <c r="U69" s="61"/>
      <c r="V69" s="61"/>
      <c r="W69" s="61"/>
      <c r="X69" s="61"/>
      <c r="Y69" s="61"/>
      <c r="Z69" s="61"/>
      <c r="AA69" s="61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</row>
    <row r="70" spans="1:38" x14ac:dyDescent="0.2">
      <c r="A70" s="7">
        <v>64</v>
      </c>
      <c r="B70" s="1" t="s">
        <v>35</v>
      </c>
      <c r="C70" s="7">
        <v>25</v>
      </c>
      <c r="D70" s="1" t="s">
        <v>48</v>
      </c>
      <c r="E70" s="45">
        <v>13</v>
      </c>
      <c r="F70" s="45">
        <v>-2</v>
      </c>
      <c r="G70" s="45">
        <v>42</v>
      </c>
      <c r="H70" s="45">
        <f t="shared" si="1"/>
        <v>325</v>
      </c>
      <c r="I70" s="45">
        <f t="shared" si="1"/>
        <v>-50</v>
      </c>
      <c r="J70" s="45">
        <f t="shared" si="1"/>
        <v>1050</v>
      </c>
      <c r="Q70" s="60"/>
      <c r="R70" s="65"/>
      <c r="S70" s="61"/>
      <c r="T70" s="65"/>
      <c r="U70" s="61"/>
      <c r="V70" s="61"/>
      <c r="W70" s="61"/>
      <c r="X70" s="61"/>
      <c r="Y70" s="61"/>
      <c r="Z70" s="61"/>
      <c r="AA70" s="61"/>
      <c r="AB70" s="60"/>
      <c r="AC70" s="60"/>
      <c r="AD70" s="60"/>
      <c r="AE70" s="60"/>
      <c r="AF70" s="60"/>
      <c r="AG70" s="60"/>
      <c r="AH70" s="60"/>
      <c r="AI70" s="60"/>
      <c r="AJ70" s="60"/>
      <c r="AK70" s="60"/>
      <c r="AL70" s="60"/>
    </row>
    <row r="71" spans="1:38" x14ac:dyDescent="0.2">
      <c r="A71" s="7">
        <v>65</v>
      </c>
      <c r="B71" s="1" t="s">
        <v>80</v>
      </c>
      <c r="C71" s="7">
        <v>29</v>
      </c>
      <c r="D71" s="1" t="s">
        <v>48</v>
      </c>
      <c r="E71" s="45">
        <v>13</v>
      </c>
      <c r="F71" s="45">
        <v>-2</v>
      </c>
      <c r="G71" s="45">
        <v>49</v>
      </c>
      <c r="H71" s="45">
        <f t="shared" si="1"/>
        <v>377</v>
      </c>
      <c r="I71" s="45">
        <f t="shared" si="1"/>
        <v>-58</v>
      </c>
      <c r="J71" s="45">
        <f t="shared" si="1"/>
        <v>1421</v>
      </c>
      <c r="Q71" s="60"/>
      <c r="R71" s="65"/>
      <c r="S71" s="61"/>
      <c r="T71" s="65"/>
      <c r="U71" s="61"/>
      <c r="V71" s="61"/>
      <c r="W71" s="61"/>
      <c r="X71" s="61"/>
      <c r="Y71" s="61"/>
      <c r="Z71" s="61"/>
      <c r="AA71" s="61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</row>
    <row r="72" spans="1:38" x14ac:dyDescent="0.2">
      <c r="A72" s="7">
        <v>66</v>
      </c>
      <c r="B72" s="1" t="s">
        <v>81</v>
      </c>
      <c r="C72" s="7">
        <v>20</v>
      </c>
      <c r="D72" s="1" t="s">
        <v>48</v>
      </c>
      <c r="E72" s="45">
        <v>13</v>
      </c>
      <c r="F72" s="45">
        <v>2</v>
      </c>
      <c r="G72" s="45">
        <v>42</v>
      </c>
      <c r="H72" s="45">
        <f t="shared" ref="H72:J126" si="2">E72*$C72</f>
        <v>260</v>
      </c>
      <c r="I72" s="45">
        <f t="shared" si="2"/>
        <v>40</v>
      </c>
      <c r="J72" s="45">
        <f t="shared" si="2"/>
        <v>840</v>
      </c>
      <c r="Q72" s="60"/>
      <c r="R72" s="65"/>
      <c r="S72" s="61"/>
      <c r="T72" s="65"/>
      <c r="U72" s="61"/>
      <c r="V72" s="61"/>
      <c r="W72" s="61"/>
      <c r="X72" s="61"/>
      <c r="Y72" s="61"/>
      <c r="Z72" s="61"/>
      <c r="AA72" s="61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</row>
    <row r="73" spans="1:38" x14ac:dyDescent="0.2">
      <c r="A73" s="7">
        <v>67</v>
      </c>
      <c r="B73" s="1" t="s">
        <v>82</v>
      </c>
      <c r="C73" s="7">
        <v>13</v>
      </c>
      <c r="D73" s="1" t="s">
        <v>48</v>
      </c>
      <c r="E73" s="45">
        <v>13</v>
      </c>
      <c r="F73" s="45">
        <v>5</v>
      </c>
      <c r="G73" s="45">
        <v>49</v>
      </c>
      <c r="H73" s="45">
        <f t="shared" si="2"/>
        <v>169</v>
      </c>
      <c r="I73" s="45">
        <f t="shared" si="2"/>
        <v>65</v>
      </c>
      <c r="J73" s="45">
        <f t="shared" si="2"/>
        <v>637</v>
      </c>
      <c r="Q73" s="60"/>
      <c r="R73" s="65"/>
      <c r="S73" s="61"/>
      <c r="T73" s="65"/>
      <c r="U73" s="61"/>
      <c r="V73" s="61"/>
      <c r="W73" s="61"/>
      <c r="X73" s="61"/>
      <c r="Y73" s="61"/>
      <c r="Z73" s="61"/>
      <c r="AA73" s="61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</row>
    <row r="74" spans="1:38" x14ac:dyDescent="0.2">
      <c r="A74" s="7">
        <v>68</v>
      </c>
      <c r="B74" s="1" t="s">
        <v>83</v>
      </c>
      <c r="C74" s="7">
        <v>27</v>
      </c>
      <c r="D74" s="1" t="s">
        <v>48</v>
      </c>
      <c r="E74" s="45">
        <v>13</v>
      </c>
      <c r="F74" s="45">
        <v>2</v>
      </c>
      <c r="G74" s="45">
        <v>49</v>
      </c>
      <c r="H74" s="45">
        <f t="shared" si="2"/>
        <v>351</v>
      </c>
      <c r="I74" s="45">
        <f t="shared" si="2"/>
        <v>54</v>
      </c>
      <c r="J74" s="45">
        <f t="shared" si="2"/>
        <v>1323</v>
      </c>
      <c r="Q74" s="60"/>
      <c r="R74" s="65"/>
      <c r="S74" s="61"/>
      <c r="T74" s="65"/>
      <c r="U74" s="61"/>
      <c r="V74" s="61"/>
      <c r="W74" s="61"/>
      <c r="X74" s="61"/>
      <c r="Y74" s="61"/>
      <c r="Z74" s="61"/>
      <c r="AA74" s="61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</row>
    <row r="75" spans="1:38" x14ac:dyDescent="0.2">
      <c r="A75" s="7">
        <v>69</v>
      </c>
      <c r="B75" s="1" t="s">
        <v>84</v>
      </c>
      <c r="C75" s="7">
        <v>29</v>
      </c>
      <c r="D75" s="1" t="s">
        <v>49</v>
      </c>
      <c r="E75" s="45">
        <v>13</v>
      </c>
      <c r="F75" s="45">
        <v>-2</v>
      </c>
      <c r="G75" s="45">
        <v>56</v>
      </c>
      <c r="H75" s="45">
        <f t="shared" si="2"/>
        <v>377</v>
      </c>
      <c r="I75" s="45">
        <f t="shared" si="2"/>
        <v>-58</v>
      </c>
      <c r="J75" s="45">
        <f t="shared" si="2"/>
        <v>1624</v>
      </c>
      <c r="Q75" s="60"/>
      <c r="R75" s="65"/>
      <c r="S75" s="61"/>
      <c r="T75" s="65"/>
      <c r="U75" s="61"/>
      <c r="V75" s="61"/>
      <c r="W75" s="61"/>
      <c r="X75" s="61"/>
      <c r="Y75" s="61"/>
      <c r="Z75" s="61"/>
      <c r="AA75" s="61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</row>
    <row r="76" spans="1:38" x14ac:dyDescent="0.2">
      <c r="A76" s="7">
        <v>70</v>
      </c>
      <c r="B76" s="1" t="s">
        <v>85</v>
      </c>
      <c r="C76" s="7">
        <v>20</v>
      </c>
      <c r="D76" s="1" t="s">
        <v>49</v>
      </c>
      <c r="E76" s="45">
        <v>13</v>
      </c>
      <c r="F76" s="45">
        <v>5</v>
      </c>
      <c r="G76" s="45">
        <v>56</v>
      </c>
      <c r="H76" s="45">
        <f t="shared" si="2"/>
        <v>260</v>
      </c>
      <c r="I76" s="45">
        <f t="shared" si="2"/>
        <v>100</v>
      </c>
      <c r="J76" s="45">
        <f t="shared" si="2"/>
        <v>1120</v>
      </c>
      <c r="Q76" s="60"/>
      <c r="R76" s="65"/>
      <c r="S76" s="61"/>
      <c r="T76" s="65"/>
      <c r="U76" s="61"/>
      <c r="V76" s="61"/>
      <c r="W76" s="61"/>
      <c r="X76" s="61"/>
      <c r="Y76" s="61"/>
      <c r="Z76" s="61"/>
      <c r="AA76" s="61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</row>
    <row r="77" spans="1:38" x14ac:dyDescent="0.2">
      <c r="A77" s="7">
        <v>71</v>
      </c>
      <c r="B77" s="1" t="s">
        <v>86</v>
      </c>
      <c r="C77" s="7">
        <v>30</v>
      </c>
      <c r="D77" s="1" t="s">
        <v>49</v>
      </c>
      <c r="E77" s="45">
        <v>13</v>
      </c>
      <c r="F77" s="45">
        <v>2</v>
      </c>
      <c r="G77" s="45">
        <v>56</v>
      </c>
      <c r="H77" s="45">
        <f t="shared" si="2"/>
        <v>390</v>
      </c>
      <c r="I77" s="45">
        <f t="shared" si="2"/>
        <v>60</v>
      </c>
      <c r="J77" s="45">
        <f t="shared" si="2"/>
        <v>1680</v>
      </c>
      <c r="Q77" s="60"/>
      <c r="R77" s="65"/>
      <c r="S77" s="61"/>
      <c r="T77" s="65"/>
      <c r="U77" s="61"/>
      <c r="V77" s="61"/>
      <c r="W77" s="61"/>
      <c r="X77" s="61"/>
      <c r="Y77" s="61"/>
      <c r="Z77" s="61"/>
      <c r="AA77" s="61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</row>
    <row r="78" spans="1:38" x14ac:dyDescent="0.2">
      <c r="A78" s="7">
        <v>72</v>
      </c>
      <c r="B78" s="1" t="s">
        <v>87</v>
      </c>
      <c r="C78" s="7">
        <v>22</v>
      </c>
      <c r="D78" s="1" t="s">
        <v>49</v>
      </c>
      <c r="E78" s="45">
        <v>13</v>
      </c>
      <c r="F78" s="45">
        <v>-5</v>
      </c>
      <c r="G78" s="45">
        <v>56</v>
      </c>
      <c r="H78" s="45">
        <f t="shared" si="2"/>
        <v>286</v>
      </c>
      <c r="I78" s="45">
        <f t="shared" si="2"/>
        <v>-110</v>
      </c>
      <c r="J78" s="45">
        <f t="shared" si="2"/>
        <v>1232</v>
      </c>
      <c r="Q78" s="60"/>
      <c r="R78" s="65"/>
      <c r="S78" s="61"/>
      <c r="T78" s="65"/>
      <c r="U78" s="61"/>
      <c r="V78" s="61"/>
      <c r="W78" s="61"/>
      <c r="X78" s="61"/>
      <c r="Y78" s="61"/>
      <c r="Z78" s="61"/>
      <c r="AA78" s="61"/>
      <c r="AB78" s="60"/>
      <c r="AC78" s="60"/>
      <c r="AD78" s="60"/>
      <c r="AE78" s="60"/>
      <c r="AF78" s="60"/>
      <c r="AG78" s="60"/>
      <c r="AH78" s="60"/>
      <c r="AI78" s="60"/>
      <c r="AJ78" s="60"/>
      <c r="AK78" s="60"/>
      <c r="AL78" s="60"/>
    </row>
    <row r="79" spans="1:38" x14ac:dyDescent="0.2">
      <c r="A79" s="7">
        <v>73</v>
      </c>
      <c r="B79" s="1" t="s">
        <v>36</v>
      </c>
      <c r="C79" s="7">
        <v>40</v>
      </c>
      <c r="D79" s="1" t="s">
        <v>97</v>
      </c>
      <c r="E79" s="45">
        <v>3</v>
      </c>
      <c r="F79" s="45">
        <v>5</v>
      </c>
      <c r="G79" s="45">
        <v>7</v>
      </c>
      <c r="H79" s="45">
        <f t="shared" si="2"/>
        <v>120</v>
      </c>
      <c r="I79" s="45">
        <f t="shared" si="2"/>
        <v>200</v>
      </c>
      <c r="J79" s="45">
        <f t="shared" si="2"/>
        <v>280</v>
      </c>
      <c r="Q79" s="60"/>
      <c r="R79" s="65"/>
      <c r="S79" s="61"/>
      <c r="T79" s="65"/>
      <c r="U79" s="61"/>
      <c r="V79" s="61"/>
      <c r="W79" s="61"/>
      <c r="X79" s="61"/>
      <c r="Y79" s="61"/>
      <c r="Z79" s="61"/>
      <c r="AA79" s="61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</row>
    <row r="80" spans="1:38" x14ac:dyDescent="0.2">
      <c r="A80" s="7">
        <v>74</v>
      </c>
      <c r="B80" s="1" t="s">
        <v>37</v>
      </c>
      <c r="C80" s="7">
        <v>40</v>
      </c>
      <c r="D80" s="1" t="s">
        <v>97</v>
      </c>
      <c r="E80" s="45">
        <v>3</v>
      </c>
      <c r="F80" s="45">
        <v>2</v>
      </c>
      <c r="G80" s="45">
        <v>7</v>
      </c>
      <c r="H80" s="45">
        <f t="shared" si="2"/>
        <v>120</v>
      </c>
      <c r="I80" s="45">
        <f t="shared" si="2"/>
        <v>80</v>
      </c>
      <c r="J80" s="45">
        <f t="shared" si="2"/>
        <v>280</v>
      </c>
      <c r="Q80" s="60"/>
      <c r="R80" s="65"/>
      <c r="S80" s="61"/>
      <c r="T80" s="65"/>
      <c r="U80" s="61"/>
      <c r="V80" s="61"/>
      <c r="W80" s="61"/>
      <c r="X80" s="61"/>
      <c r="Y80" s="61"/>
      <c r="Z80" s="61"/>
      <c r="AA80" s="61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</row>
    <row r="81" spans="1:38" x14ac:dyDescent="0.2">
      <c r="A81" s="7">
        <v>75</v>
      </c>
      <c r="B81" s="1" t="s">
        <v>38</v>
      </c>
      <c r="C81" s="7">
        <v>40</v>
      </c>
      <c r="D81" s="1" t="s">
        <v>97</v>
      </c>
      <c r="E81" s="45">
        <v>3</v>
      </c>
      <c r="F81" s="45">
        <v>-2</v>
      </c>
      <c r="G81" s="45">
        <v>7</v>
      </c>
      <c r="H81" s="45">
        <f t="shared" si="2"/>
        <v>120</v>
      </c>
      <c r="I81" s="45">
        <f t="shared" si="2"/>
        <v>-80</v>
      </c>
      <c r="J81" s="45">
        <f t="shared" si="2"/>
        <v>280</v>
      </c>
      <c r="Q81" s="60"/>
      <c r="R81" s="65"/>
      <c r="S81" s="61"/>
      <c r="T81" s="65"/>
      <c r="U81" s="61"/>
      <c r="V81" s="61"/>
      <c r="W81" s="61"/>
      <c r="X81" s="61"/>
      <c r="Y81" s="61"/>
      <c r="Z81" s="61"/>
      <c r="AA81" s="61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</row>
    <row r="82" spans="1:38" x14ac:dyDescent="0.2">
      <c r="A82" s="7">
        <v>76</v>
      </c>
      <c r="B82" s="1" t="s">
        <v>39</v>
      </c>
      <c r="C82" s="7">
        <v>40</v>
      </c>
      <c r="D82" s="1" t="s">
        <v>97</v>
      </c>
      <c r="E82" s="45">
        <v>3</v>
      </c>
      <c r="F82" s="45">
        <v>-5</v>
      </c>
      <c r="G82" s="45">
        <v>7</v>
      </c>
      <c r="H82" s="45">
        <f t="shared" si="2"/>
        <v>120</v>
      </c>
      <c r="I82" s="45">
        <f t="shared" si="2"/>
        <v>-200</v>
      </c>
      <c r="J82" s="45">
        <f t="shared" si="2"/>
        <v>280</v>
      </c>
      <c r="Q82" s="60"/>
      <c r="R82" s="65"/>
      <c r="S82" s="61"/>
      <c r="T82" s="65"/>
      <c r="U82" s="61"/>
      <c r="V82" s="61"/>
      <c r="W82" s="61"/>
      <c r="X82" s="61"/>
      <c r="Y82" s="61"/>
      <c r="Z82" s="61"/>
      <c r="AA82" s="61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</row>
    <row r="83" spans="1:38" x14ac:dyDescent="0.2">
      <c r="A83" s="7">
        <v>77</v>
      </c>
      <c r="B83" s="1" t="s">
        <v>40</v>
      </c>
      <c r="C83" s="7">
        <v>40</v>
      </c>
      <c r="D83" s="1" t="s">
        <v>97</v>
      </c>
      <c r="E83" s="45">
        <v>3</v>
      </c>
      <c r="F83" s="45">
        <v>5</v>
      </c>
      <c r="G83" s="45">
        <v>14</v>
      </c>
      <c r="H83" s="45">
        <f t="shared" si="2"/>
        <v>120</v>
      </c>
      <c r="I83" s="45">
        <f t="shared" si="2"/>
        <v>200</v>
      </c>
      <c r="J83" s="45">
        <f t="shared" si="2"/>
        <v>560</v>
      </c>
      <c r="Q83" s="60"/>
      <c r="R83" s="65"/>
      <c r="S83" s="61"/>
      <c r="T83" s="65"/>
      <c r="U83" s="61"/>
      <c r="V83" s="61"/>
      <c r="W83" s="61"/>
      <c r="X83" s="61"/>
      <c r="Y83" s="61"/>
      <c r="Z83" s="61"/>
      <c r="AA83" s="61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</row>
    <row r="84" spans="1:38" x14ac:dyDescent="0.2">
      <c r="A84" s="7">
        <v>78</v>
      </c>
      <c r="B84" s="1" t="s">
        <v>41</v>
      </c>
      <c r="C84" s="7">
        <v>40</v>
      </c>
      <c r="D84" s="1" t="s">
        <v>97</v>
      </c>
      <c r="E84" s="45">
        <v>3</v>
      </c>
      <c r="F84" s="45">
        <v>2</v>
      </c>
      <c r="G84" s="45">
        <v>14</v>
      </c>
      <c r="H84" s="45">
        <f t="shared" si="2"/>
        <v>120</v>
      </c>
      <c r="I84" s="45">
        <f t="shared" si="2"/>
        <v>80</v>
      </c>
      <c r="J84" s="45">
        <f t="shared" si="2"/>
        <v>560</v>
      </c>
      <c r="Q84" s="60"/>
      <c r="R84" s="65"/>
      <c r="S84" s="61"/>
      <c r="T84" s="65"/>
      <c r="U84" s="61"/>
      <c r="V84" s="61"/>
      <c r="W84" s="61"/>
      <c r="X84" s="61"/>
      <c r="Y84" s="61"/>
      <c r="Z84" s="61"/>
      <c r="AA84" s="61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</row>
    <row r="85" spans="1:38" x14ac:dyDescent="0.2">
      <c r="A85" s="7">
        <v>79</v>
      </c>
      <c r="B85" s="1" t="s">
        <v>42</v>
      </c>
      <c r="C85" s="7">
        <v>40</v>
      </c>
      <c r="D85" s="1" t="s">
        <v>97</v>
      </c>
      <c r="E85" s="45">
        <v>3</v>
      </c>
      <c r="F85" s="45">
        <v>-2</v>
      </c>
      <c r="G85" s="45">
        <v>14</v>
      </c>
      <c r="H85" s="45">
        <f t="shared" si="2"/>
        <v>120</v>
      </c>
      <c r="I85" s="45">
        <f t="shared" si="2"/>
        <v>-80</v>
      </c>
      <c r="J85" s="45">
        <f t="shared" si="2"/>
        <v>560</v>
      </c>
      <c r="Q85" s="60"/>
      <c r="R85" s="65"/>
      <c r="S85" s="61"/>
      <c r="T85" s="65"/>
      <c r="U85" s="61"/>
      <c r="V85" s="61"/>
      <c r="W85" s="61"/>
      <c r="X85" s="61"/>
      <c r="Y85" s="61"/>
      <c r="Z85" s="61"/>
      <c r="AA85" s="61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</row>
    <row r="86" spans="1:38" x14ac:dyDescent="0.2">
      <c r="A86" s="7">
        <v>80</v>
      </c>
      <c r="B86" s="1" t="s">
        <v>43</v>
      </c>
      <c r="C86" s="7">
        <v>40</v>
      </c>
      <c r="D86" s="1" t="s">
        <v>97</v>
      </c>
      <c r="E86" s="45">
        <v>3</v>
      </c>
      <c r="F86" s="45">
        <v>-5</v>
      </c>
      <c r="G86" s="45">
        <v>14</v>
      </c>
      <c r="H86" s="45">
        <f t="shared" si="2"/>
        <v>120</v>
      </c>
      <c r="I86" s="45">
        <f t="shared" si="2"/>
        <v>-200</v>
      </c>
      <c r="J86" s="45">
        <f t="shared" si="2"/>
        <v>560</v>
      </c>
      <c r="Q86" s="60"/>
      <c r="R86" s="65"/>
      <c r="S86" s="61"/>
      <c r="T86" s="65"/>
      <c r="U86" s="61"/>
      <c r="V86" s="61"/>
      <c r="W86" s="61"/>
      <c r="X86" s="61"/>
      <c r="Y86" s="61"/>
      <c r="Z86" s="61"/>
      <c r="AA86" s="61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</row>
    <row r="87" spans="1:38" x14ac:dyDescent="0.2">
      <c r="A87" s="7">
        <v>81</v>
      </c>
      <c r="B87" s="1" t="s">
        <v>44</v>
      </c>
      <c r="C87" s="7">
        <v>40</v>
      </c>
      <c r="D87" s="1" t="s">
        <v>97</v>
      </c>
      <c r="E87" s="45">
        <v>3</v>
      </c>
      <c r="F87" s="45">
        <v>5</v>
      </c>
      <c r="G87" s="45">
        <v>21</v>
      </c>
      <c r="H87" s="45">
        <f t="shared" si="2"/>
        <v>120</v>
      </c>
      <c r="I87" s="45">
        <f t="shared" si="2"/>
        <v>200</v>
      </c>
      <c r="J87" s="45">
        <f t="shared" si="2"/>
        <v>840</v>
      </c>
      <c r="Q87" s="60"/>
      <c r="R87" s="65"/>
      <c r="S87" s="61"/>
      <c r="T87" s="65"/>
      <c r="U87" s="61"/>
      <c r="V87" s="61"/>
      <c r="W87" s="61"/>
      <c r="X87" s="61"/>
      <c r="Y87" s="61"/>
      <c r="Z87" s="61"/>
      <c r="AA87" s="61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</row>
    <row r="88" spans="1:38" x14ac:dyDescent="0.2">
      <c r="A88" s="7">
        <v>82</v>
      </c>
      <c r="B88" s="1" t="s">
        <v>45</v>
      </c>
      <c r="C88" s="7">
        <v>40</v>
      </c>
      <c r="D88" s="1" t="s">
        <v>97</v>
      </c>
      <c r="E88" s="45">
        <v>3</v>
      </c>
      <c r="F88" s="45">
        <v>2</v>
      </c>
      <c r="G88" s="45">
        <v>21</v>
      </c>
      <c r="H88" s="45">
        <f t="shared" si="2"/>
        <v>120</v>
      </c>
      <c r="I88" s="45">
        <f t="shared" si="2"/>
        <v>80</v>
      </c>
      <c r="J88" s="45">
        <f t="shared" si="2"/>
        <v>840</v>
      </c>
      <c r="Q88" s="60"/>
      <c r="R88" s="65"/>
      <c r="S88" s="61"/>
      <c r="T88" s="65"/>
      <c r="U88" s="61"/>
      <c r="V88" s="61"/>
      <c r="W88" s="61"/>
      <c r="X88" s="61"/>
      <c r="Y88" s="61"/>
      <c r="Z88" s="61"/>
      <c r="AA88" s="61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</row>
    <row r="89" spans="1:38" x14ac:dyDescent="0.2">
      <c r="A89" s="7">
        <v>83</v>
      </c>
      <c r="B89" s="1" t="s">
        <v>76</v>
      </c>
      <c r="C89" s="7">
        <v>40</v>
      </c>
      <c r="D89" s="1" t="s">
        <v>97</v>
      </c>
      <c r="E89" s="45">
        <v>3</v>
      </c>
      <c r="F89" s="45">
        <v>-2</v>
      </c>
      <c r="G89" s="45">
        <v>21</v>
      </c>
      <c r="H89" s="45">
        <f t="shared" si="2"/>
        <v>120</v>
      </c>
      <c r="I89" s="45">
        <f t="shared" si="2"/>
        <v>-80</v>
      </c>
      <c r="J89" s="45">
        <f t="shared" si="2"/>
        <v>840</v>
      </c>
      <c r="Q89" s="60"/>
      <c r="R89" s="65"/>
      <c r="S89" s="61"/>
      <c r="T89" s="65"/>
      <c r="U89" s="61"/>
      <c r="V89" s="61"/>
      <c r="W89" s="61"/>
      <c r="X89" s="61"/>
      <c r="Y89" s="61"/>
      <c r="Z89" s="61"/>
      <c r="AA89" s="61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</row>
    <row r="90" spans="1:38" x14ac:dyDescent="0.2">
      <c r="A90" s="7">
        <v>84</v>
      </c>
      <c r="B90" s="1" t="s">
        <v>77</v>
      </c>
      <c r="C90" s="7">
        <v>40</v>
      </c>
      <c r="D90" s="1" t="s">
        <v>97</v>
      </c>
      <c r="E90" s="45">
        <v>3</v>
      </c>
      <c r="F90" s="45">
        <v>-5</v>
      </c>
      <c r="G90" s="45">
        <v>21</v>
      </c>
      <c r="H90" s="45">
        <f t="shared" si="2"/>
        <v>120</v>
      </c>
      <c r="I90" s="45">
        <f t="shared" si="2"/>
        <v>-200</v>
      </c>
      <c r="J90" s="45">
        <f t="shared" si="2"/>
        <v>840</v>
      </c>
      <c r="Q90" s="60"/>
      <c r="R90" s="65"/>
      <c r="S90" s="61"/>
      <c r="T90" s="65"/>
      <c r="U90" s="61"/>
      <c r="V90" s="61"/>
      <c r="W90" s="61"/>
      <c r="X90" s="61"/>
      <c r="Y90" s="61"/>
      <c r="Z90" s="61"/>
      <c r="AA90" s="61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</row>
    <row r="91" spans="1:38" x14ac:dyDescent="0.2">
      <c r="A91" s="7">
        <v>85</v>
      </c>
      <c r="B91" s="1" t="s">
        <v>78</v>
      </c>
      <c r="C91" s="7">
        <v>40</v>
      </c>
      <c r="D91" s="1" t="s">
        <v>97</v>
      </c>
      <c r="E91" s="45">
        <v>3</v>
      </c>
      <c r="F91" s="45">
        <v>5</v>
      </c>
      <c r="G91" s="45">
        <v>28</v>
      </c>
      <c r="H91" s="45">
        <f t="shared" si="2"/>
        <v>120</v>
      </c>
      <c r="I91" s="45">
        <f t="shared" si="2"/>
        <v>200</v>
      </c>
      <c r="J91" s="45">
        <f t="shared" si="2"/>
        <v>1120</v>
      </c>
      <c r="Q91" s="60"/>
      <c r="R91" s="65"/>
      <c r="S91" s="61"/>
      <c r="T91" s="65"/>
      <c r="U91" s="61"/>
      <c r="V91" s="61"/>
      <c r="W91" s="61"/>
      <c r="X91" s="61"/>
      <c r="Y91" s="61"/>
      <c r="Z91" s="61"/>
      <c r="AA91" s="61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</row>
    <row r="92" spans="1:38" x14ac:dyDescent="0.2">
      <c r="A92" s="7">
        <v>86</v>
      </c>
      <c r="B92" s="1" t="s">
        <v>79</v>
      </c>
      <c r="C92" s="7">
        <v>40</v>
      </c>
      <c r="D92" s="1" t="s">
        <v>97</v>
      </c>
      <c r="E92" s="45">
        <v>3</v>
      </c>
      <c r="F92" s="45">
        <v>2</v>
      </c>
      <c r="G92" s="45">
        <v>28</v>
      </c>
      <c r="H92" s="45">
        <f t="shared" si="2"/>
        <v>120</v>
      </c>
      <c r="I92" s="45">
        <f t="shared" si="2"/>
        <v>80</v>
      </c>
      <c r="J92" s="45">
        <f t="shared" si="2"/>
        <v>1120</v>
      </c>
      <c r="Q92" s="60"/>
      <c r="R92" s="65"/>
      <c r="S92" s="61"/>
      <c r="T92" s="65"/>
      <c r="U92" s="61"/>
      <c r="V92" s="61"/>
      <c r="W92" s="61"/>
      <c r="X92" s="61"/>
      <c r="Y92" s="61"/>
      <c r="Z92" s="61"/>
      <c r="AA92" s="61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</row>
    <row r="93" spans="1:38" x14ac:dyDescent="0.2">
      <c r="A93" s="7">
        <v>87</v>
      </c>
      <c r="B93" s="1" t="s">
        <v>126</v>
      </c>
      <c r="C93" s="7">
        <v>40</v>
      </c>
      <c r="D93" s="1" t="s">
        <v>97</v>
      </c>
      <c r="E93" s="45">
        <v>3</v>
      </c>
      <c r="F93" s="45">
        <v>-2</v>
      </c>
      <c r="G93" s="45">
        <v>28</v>
      </c>
      <c r="H93" s="45">
        <f t="shared" si="2"/>
        <v>120</v>
      </c>
      <c r="I93" s="45">
        <f t="shared" si="2"/>
        <v>-80</v>
      </c>
      <c r="J93" s="45">
        <f t="shared" si="2"/>
        <v>1120</v>
      </c>
      <c r="Q93" s="60"/>
      <c r="R93" s="65"/>
      <c r="S93" s="61"/>
      <c r="T93" s="65"/>
      <c r="U93" s="61"/>
      <c r="V93" s="61"/>
      <c r="W93" s="61"/>
      <c r="X93" s="61"/>
      <c r="Y93" s="61"/>
      <c r="Z93" s="61"/>
      <c r="AA93" s="61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</row>
    <row r="94" spans="1:38" x14ac:dyDescent="0.2">
      <c r="A94" s="7">
        <v>88</v>
      </c>
      <c r="B94" s="1" t="s">
        <v>127</v>
      </c>
      <c r="C94" s="7">
        <v>40</v>
      </c>
      <c r="D94" s="1" t="s">
        <v>97</v>
      </c>
      <c r="E94" s="45">
        <v>3</v>
      </c>
      <c r="F94" s="45">
        <v>-5</v>
      </c>
      <c r="G94" s="45">
        <v>28</v>
      </c>
      <c r="H94" s="45">
        <f t="shared" si="2"/>
        <v>120</v>
      </c>
      <c r="I94" s="45">
        <f t="shared" si="2"/>
        <v>-200</v>
      </c>
      <c r="J94" s="45">
        <f t="shared" si="2"/>
        <v>1120</v>
      </c>
      <c r="Q94" s="60"/>
      <c r="R94" s="65"/>
      <c r="S94" s="61"/>
      <c r="T94" s="65"/>
      <c r="U94" s="61"/>
      <c r="V94" s="61"/>
      <c r="W94" s="61"/>
      <c r="X94" s="61"/>
      <c r="Y94" s="61"/>
      <c r="Z94" s="61"/>
      <c r="AA94" s="61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</row>
    <row r="95" spans="1:38" x14ac:dyDescent="0.2">
      <c r="A95" s="7">
        <v>89</v>
      </c>
      <c r="B95" s="1" t="s">
        <v>128</v>
      </c>
      <c r="C95" s="7">
        <v>40</v>
      </c>
      <c r="D95" s="1" t="s">
        <v>97</v>
      </c>
      <c r="E95" s="45">
        <v>3</v>
      </c>
      <c r="F95" s="45">
        <v>5</v>
      </c>
      <c r="G95" s="45">
        <v>35</v>
      </c>
      <c r="H95" s="45">
        <f t="shared" si="2"/>
        <v>120</v>
      </c>
      <c r="I95" s="45">
        <f t="shared" si="2"/>
        <v>200</v>
      </c>
      <c r="J95" s="45">
        <f t="shared" si="2"/>
        <v>1400</v>
      </c>
      <c r="Q95" s="60"/>
      <c r="R95" s="65"/>
      <c r="S95" s="61"/>
      <c r="T95" s="65"/>
      <c r="U95" s="61"/>
      <c r="V95" s="61"/>
      <c r="W95" s="61"/>
      <c r="X95" s="61"/>
      <c r="Y95" s="61"/>
      <c r="Z95" s="61"/>
      <c r="AA95" s="61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</row>
    <row r="96" spans="1:38" x14ac:dyDescent="0.2">
      <c r="A96" s="7">
        <v>90</v>
      </c>
      <c r="B96" s="1" t="s">
        <v>129</v>
      </c>
      <c r="C96" s="7">
        <v>40</v>
      </c>
      <c r="D96" s="1" t="s">
        <v>97</v>
      </c>
      <c r="E96" s="45">
        <v>3</v>
      </c>
      <c r="F96" s="45">
        <v>2</v>
      </c>
      <c r="G96" s="45">
        <v>35</v>
      </c>
      <c r="H96" s="45">
        <f t="shared" si="2"/>
        <v>120</v>
      </c>
      <c r="I96" s="45">
        <f t="shared" si="2"/>
        <v>80</v>
      </c>
      <c r="J96" s="45">
        <f t="shared" si="2"/>
        <v>1400</v>
      </c>
      <c r="Q96" s="60"/>
      <c r="R96" s="65"/>
      <c r="S96" s="61"/>
      <c r="T96" s="65"/>
      <c r="U96" s="61"/>
      <c r="V96" s="61"/>
      <c r="W96" s="61"/>
      <c r="X96" s="61"/>
      <c r="Y96" s="61"/>
      <c r="Z96" s="61"/>
      <c r="AA96" s="61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</row>
    <row r="97" spans="1:38" x14ac:dyDescent="0.2">
      <c r="A97" s="7">
        <v>91</v>
      </c>
      <c r="B97" s="1" t="s">
        <v>130</v>
      </c>
      <c r="C97" s="7">
        <v>40</v>
      </c>
      <c r="D97" s="1" t="s">
        <v>97</v>
      </c>
      <c r="E97" s="45">
        <v>3</v>
      </c>
      <c r="F97" s="45">
        <v>-2</v>
      </c>
      <c r="G97" s="45">
        <v>35</v>
      </c>
      <c r="H97" s="45">
        <f t="shared" si="2"/>
        <v>120</v>
      </c>
      <c r="I97" s="45">
        <f t="shared" si="2"/>
        <v>-80</v>
      </c>
      <c r="J97" s="45">
        <f t="shared" si="2"/>
        <v>1400</v>
      </c>
      <c r="Q97" s="60"/>
      <c r="R97" s="65"/>
      <c r="S97" s="61"/>
      <c r="T97" s="65"/>
      <c r="U97" s="61"/>
      <c r="V97" s="61"/>
      <c r="W97" s="61"/>
      <c r="X97" s="61"/>
      <c r="Y97" s="61"/>
      <c r="Z97" s="61"/>
      <c r="AA97" s="61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</row>
    <row r="98" spans="1:38" x14ac:dyDescent="0.2">
      <c r="A98" s="7">
        <v>92</v>
      </c>
      <c r="B98" s="1" t="s">
        <v>131</v>
      </c>
      <c r="C98" s="7">
        <v>40</v>
      </c>
      <c r="D98" s="1" t="s">
        <v>97</v>
      </c>
      <c r="E98" s="45">
        <v>3</v>
      </c>
      <c r="F98" s="45">
        <v>-5</v>
      </c>
      <c r="G98" s="45">
        <v>35</v>
      </c>
      <c r="H98" s="45">
        <f t="shared" si="2"/>
        <v>120</v>
      </c>
      <c r="I98" s="45">
        <f t="shared" si="2"/>
        <v>-200</v>
      </c>
      <c r="J98" s="45">
        <f t="shared" si="2"/>
        <v>1400</v>
      </c>
      <c r="Q98" s="60"/>
      <c r="R98" s="65"/>
      <c r="S98" s="61"/>
      <c r="T98" s="65"/>
      <c r="U98" s="61"/>
      <c r="V98" s="61"/>
      <c r="W98" s="61"/>
      <c r="X98" s="61"/>
      <c r="Y98" s="61"/>
      <c r="Z98" s="61"/>
      <c r="AA98" s="61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</row>
    <row r="99" spans="1:38" x14ac:dyDescent="0.2">
      <c r="A99" s="7">
        <v>93</v>
      </c>
      <c r="B99" s="1" t="s">
        <v>132</v>
      </c>
      <c r="C99" s="7">
        <v>40</v>
      </c>
      <c r="D99" s="1" t="s">
        <v>97</v>
      </c>
      <c r="E99" s="45">
        <v>3</v>
      </c>
      <c r="F99" s="45">
        <v>5</v>
      </c>
      <c r="G99" s="45">
        <v>42</v>
      </c>
      <c r="H99" s="45">
        <f t="shared" si="2"/>
        <v>120</v>
      </c>
      <c r="I99" s="45">
        <f t="shared" si="2"/>
        <v>200</v>
      </c>
      <c r="J99" s="45">
        <f t="shared" si="2"/>
        <v>1680</v>
      </c>
      <c r="Q99" s="60"/>
      <c r="R99" s="65"/>
      <c r="S99" s="61"/>
      <c r="T99" s="65"/>
      <c r="U99" s="61"/>
      <c r="V99" s="61"/>
      <c r="W99" s="61"/>
      <c r="X99" s="61"/>
      <c r="Y99" s="61"/>
      <c r="Z99" s="61"/>
      <c r="AA99" s="61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</row>
    <row r="100" spans="1:38" x14ac:dyDescent="0.2">
      <c r="A100" s="7">
        <v>94</v>
      </c>
      <c r="B100" s="1" t="s">
        <v>133</v>
      </c>
      <c r="C100" s="7">
        <v>40</v>
      </c>
      <c r="D100" s="1" t="s">
        <v>97</v>
      </c>
      <c r="E100" s="45">
        <v>3</v>
      </c>
      <c r="F100" s="45">
        <v>2</v>
      </c>
      <c r="G100" s="45">
        <v>42</v>
      </c>
      <c r="H100" s="45">
        <f t="shared" si="2"/>
        <v>120</v>
      </c>
      <c r="I100" s="45">
        <f t="shared" si="2"/>
        <v>80</v>
      </c>
      <c r="J100" s="45">
        <f t="shared" si="2"/>
        <v>1680</v>
      </c>
      <c r="Q100" s="60"/>
      <c r="R100" s="65"/>
      <c r="S100" s="61"/>
      <c r="T100" s="65"/>
      <c r="U100" s="61"/>
      <c r="V100" s="61"/>
      <c r="W100" s="61"/>
      <c r="X100" s="61"/>
      <c r="Y100" s="61"/>
      <c r="Z100" s="61"/>
      <c r="AA100" s="61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</row>
    <row r="101" spans="1:38" x14ac:dyDescent="0.2">
      <c r="A101" s="7">
        <v>95</v>
      </c>
      <c r="B101" s="1" t="s">
        <v>134</v>
      </c>
      <c r="C101" s="7">
        <v>40</v>
      </c>
      <c r="D101" s="1" t="s">
        <v>97</v>
      </c>
      <c r="E101" s="45">
        <v>3</v>
      </c>
      <c r="F101" s="45">
        <v>-2</v>
      </c>
      <c r="G101" s="45">
        <v>42</v>
      </c>
      <c r="H101" s="45">
        <f t="shared" si="2"/>
        <v>120</v>
      </c>
      <c r="I101" s="45">
        <f t="shared" si="2"/>
        <v>-80</v>
      </c>
      <c r="J101" s="45">
        <f t="shared" si="2"/>
        <v>1680</v>
      </c>
      <c r="Q101" s="60"/>
      <c r="R101" s="65"/>
      <c r="S101" s="61"/>
      <c r="T101" s="65"/>
      <c r="U101" s="61"/>
      <c r="V101" s="61"/>
      <c r="W101" s="61"/>
      <c r="X101" s="61"/>
      <c r="Y101" s="61"/>
      <c r="Z101" s="61"/>
      <c r="AA101" s="61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</row>
    <row r="102" spans="1:38" x14ac:dyDescent="0.2">
      <c r="A102" s="7">
        <v>96</v>
      </c>
      <c r="B102" s="1" t="s">
        <v>135</v>
      </c>
      <c r="C102" s="7">
        <v>40</v>
      </c>
      <c r="D102" s="1" t="s">
        <v>97</v>
      </c>
      <c r="E102" s="45">
        <v>3</v>
      </c>
      <c r="F102" s="45">
        <v>-5</v>
      </c>
      <c r="G102" s="45">
        <v>42</v>
      </c>
      <c r="H102" s="45">
        <f t="shared" si="2"/>
        <v>120</v>
      </c>
      <c r="I102" s="45">
        <f t="shared" si="2"/>
        <v>-200</v>
      </c>
      <c r="J102" s="45">
        <f t="shared" si="2"/>
        <v>1680</v>
      </c>
      <c r="Q102" s="60"/>
      <c r="R102" s="65"/>
      <c r="S102" s="61"/>
      <c r="T102" s="65"/>
      <c r="U102" s="61"/>
      <c r="V102" s="61"/>
      <c r="W102" s="61"/>
      <c r="X102" s="61"/>
      <c r="Y102" s="61"/>
      <c r="Z102" s="61"/>
      <c r="AA102" s="61"/>
      <c r="AB102" s="60"/>
      <c r="AC102" s="60"/>
      <c r="AD102" s="60"/>
      <c r="AE102" s="60"/>
      <c r="AF102" s="60"/>
      <c r="AG102" s="60"/>
      <c r="AH102" s="60"/>
      <c r="AI102" s="60"/>
      <c r="AJ102" s="60"/>
      <c r="AK102" s="60"/>
      <c r="AL102" s="60"/>
    </row>
    <row r="103" spans="1:38" x14ac:dyDescent="0.2">
      <c r="A103" s="7">
        <v>97</v>
      </c>
      <c r="B103" s="1" t="s">
        <v>136</v>
      </c>
      <c r="C103" s="7">
        <v>40</v>
      </c>
      <c r="D103" s="1" t="s">
        <v>97</v>
      </c>
      <c r="E103" s="45">
        <v>3</v>
      </c>
      <c r="F103" s="45">
        <v>5</v>
      </c>
      <c r="G103" s="45">
        <v>49</v>
      </c>
      <c r="H103" s="45">
        <f t="shared" si="2"/>
        <v>120</v>
      </c>
      <c r="I103" s="45">
        <f t="shared" si="2"/>
        <v>200</v>
      </c>
      <c r="J103" s="45">
        <f t="shared" si="2"/>
        <v>1960</v>
      </c>
      <c r="Q103" s="60"/>
      <c r="R103" s="65"/>
      <c r="S103" s="61"/>
      <c r="T103" s="65"/>
      <c r="U103" s="61"/>
      <c r="V103" s="61"/>
      <c r="W103" s="61"/>
      <c r="X103" s="61"/>
      <c r="Y103" s="61"/>
      <c r="Z103" s="61"/>
      <c r="AA103" s="61"/>
      <c r="AB103" s="60"/>
      <c r="AC103" s="60"/>
      <c r="AD103" s="60"/>
      <c r="AE103" s="60"/>
      <c r="AF103" s="60"/>
      <c r="AG103" s="60"/>
      <c r="AH103" s="60"/>
      <c r="AI103" s="60"/>
      <c r="AJ103" s="60"/>
      <c r="AK103" s="60"/>
      <c r="AL103" s="60"/>
    </row>
    <row r="104" spans="1:38" x14ac:dyDescent="0.2">
      <c r="A104" s="7">
        <v>98</v>
      </c>
      <c r="B104" s="1" t="s">
        <v>137</v>
      </c>
      <c r="C104" s="7">
        <v>40</v>
      </c>
      <c r="D104" s="1" t="s">
        <v>97</v>
      </c>
      <c r="E104" s="45">
        <v>3</v>
      </c>
      <c r="F104" s="45">
        <v>2</v>
      </c>
      <c r="G104" s="45">
        <v>49</v>
      </c>
      <c r="H104" s="45">
        <f t="shared" si="2"/>
        <v>120</v>
      </c>
      <c r="I104" s="45">
        <f t="shared" si="2"/>
        <v>80</v>
      </c>
      <c r="J104" s="45">
        <f t="shared" si="2"/>
        <v>1960</v>
      </c>
      <c r="Q104" s="60"/>
      <c r="R104" s="65"/>
      <c r="S104" s="61"/>
      <c r="T104" s="65"/>
      <c r="U104" s="61"/>
      <c r="V104" s="61"/>
      <c r="W104" s="61"/>
      <c r="X104" s="61"/>
      <c r="Y104" s="61"/>
      <c r="Z104" s="61"/>
      <c r="AA104" s="61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</row>
    <row r="105" spans="1:38" x14ac:dyDescent="0.2">
      <c r="A105" s="7">
        <v>99</v>
      </c>
      <c r="B105" s="1" t="s">
        <v>138</v>
      </c>
      <c r="C105" s="7">
        <v>40</v>
      </c>
      <c r="D105" s="1" t="s">
        <v>97</v>
      </c>
      <c r="E105" s="45">
        <v>3</v>
      </c>
      <c r="F105" s="45">
        <v>-2</v>
      </c>
      <c r="G105" s="45">
        <v>49</v>
      </c>
      <c r="H105" s="45">
        <f t="shared" si="2"/>
        <v>120</v>
      </c>
      <c r="I105" s="45">
        <f t="shared" si="2"/>
        <v>-80</v>
      </c>
      <c r="J105" s="45">
        <f t="shared" si="2"/>
        <v>1960</v>
      </c>
      <c r="Q105" s="60"/>
      <c r="R105" s="65"/>
      <c r="S105" s="61"/>
      <c r="T105" s="65"/>
      <c r="U105" s="61"/>
      <c r="V105" s="61"/>
      <c r="W105" s="61"/>
      <c r="X105" s="61"/>
      <c r="Y105" s="61"/>
      <c r="Z105" s="61"/>
      <c r="AA105" s="61"/>
      <c r="AB105" s="60"/>
      <c r="AC105" s="60"/>
      <c r="AD105" s="60"/>
      <c r="AE105" s="60"/>
      <c r="AF105" s="60"/>
      <c r="AG105" s="60"/>
      <c r="AH105" s="60"/>
      <c r="AI105" s="60"/>
      <c r="AJ105" s="60"/>
      <c r="AK105" s="60"/>
      <c r="AL105" s="60"/>
    </row>
    <row r="106" spans="1:38" x14ac:dyDescent="0.2">
      <c r="A106" s="7">
        <v>100</v>
      </c>
      <c r="B106" s="1" t="s">
        <v>139</v>
      </c>
      <c r="C106" s="7">
        <v>40</v>
      </c>
      <c r="D106" s="1" t="s">
        <v>97</v>
      </c>
      <c r="E106" s="45">
        <v>3</v>
      </c>
      <c r="F106" s="45">
        <v>-5</v>
      </c>
      <c r="G106" s="45">
        <v>49</v>
      </c>
      <c r="H106" s="45">
        <f t="shared" si="2"/>
        <v>120</v>
      </c>
      <c r="I106" s="45">
        <f t="shared" si="2"/>
        <v>-200</v>
      </c>
      <c r="J106" s="45">
        <f t="shared" si="2"/>
        <v>1960</v>
      </c>
      <c r="Q106" s="60"/>
      <c r="R106" s="65"/>
      <c r="S106" s="61"/>
      <c r="T106" s="65"/>
      <c r="U106" s="61"/>
      <c r="V106" s="61"/>
      <c r="W106" s="61"/>
      <c r="X106" s="61"/>
      <c r="Y106" s="61"/>
      <c r="Z106" s="61"/>
      <c r="AA106" s="61"/>
      <c r="AB106" s="60"/>
      <c r="AC106" s="60"/>
      <c r="AD106" s="60"/>
      <c r="AE106" s="60"/>
      <c r="AF106" s="60"/>
      <c r="AG106" s="60"/>
      <c r="AH106" s="60"/>
      <c r="AI106" s="60"/>
      <c r="AJ106" s="60"/>
      <c r="AK106" s="60"/>
      <c r="AL106" s="60"/>
    </row>
    <row r="107" spans="1:38" x14ac:dyDescent="0.2">
      <c r="A107" s="7">
        <v>101</v>
      </c>
      <c r="B107" s="1" t="s">
        <v>140</v>
      </c>
      <c r="C107" s="7">
        <v>40</v>
      </c>
      <c r="D107" s="1" t="s">
        <v>97</v>
      </c>
      <c r="E107" s="45">
        <v>3</v>
      </c>
      <c r="F107" s="45">
        <v>2</v>
      </c>
      <c r="G107" s="45">
        <v>56</v>
      </c>
      <c r="H107" s="45">
        <f t="shared" si="2"/>
        <v>120</v>
      </c>
      <c r="I107" s="45">
        <f t="shared" si="2"/>
        <v>80</v>
      </c>
      <c r="J107" s="45">
        <f t="shared" si="2"/>
        <v>2240</v>
      </c>
      <c r="Q107" s="60"/>
      <c r="R107" s="65"/>
      <c r="S107" s="61"/>
      <c r="T107" s="65"/>
      <c r="U107" s="61"/>
      <c r="V107" s="61"/>
      <c r="W107" s="61"/>
      <c r="X107" s="61"/>
      <c r="Y107" s="61"/>
      <c r="Z107" s="61"/>
      <c r="AA107" s="61"/>
      <c r="AB107" s="60"/>
      <c r="AC107" s="60"/>
      <c r="AD107" s="60"/>
      <c r="AE107" s="60"/>
      <c r="AF107" s="60"/>
      <c r="AG107" s="60"/>
      <c r="AH107" s="60"/>
      <c r="AI107" s="60"/>
      <c r="AJ107" s="60"/>
      <c r="AK107" s="60"/>
      <c r="AL107" s="60"/>
    </row>
    <row r="108" spans="1:38" x14ac:dyDescent="0.2">
      <c r="A108" s="7">
        <v>102</v>
      </c>
      <c r="B108" s="1" t="s">
        <v>141</v>
      </c>
      <c r="C108" s="7">
        <v>40</v>
      </c>
      <c r="D108" s="1" t="s">
        <v>97</v>
      </c>
      <c r="E108" s="45">
        <v>3</v>
      </c>
      <c r="F108" s="45">
        <v>-2</v>
      </c>
      <c r="G108" s="45">
        <v>56</v>
      </c>
      <c r="H108" s="45">
        <f t="shared" si="2"/>
        <v>120</v>
      </c>
      <c r="I108" s="45">
        <f t="shared" si="2"/>
        <v>-80</v>
      </c>
      <c r="J108" s="45">
        <f t="shared" si="2"/>
        <v>2240</v>
      </c>
      <c r="Q108" s="60"/>
      <c r="R108" s="65"/>
      <c r="S108" s="61"/>
      <c r="T108" s="65"/>
      <c r="U108" s="61"/>
      <c r="V108" s="61"/>
      <c r="W108" s="61"/>
      <c r="X108" s="61"/>
      <c r="Y108" s="61"/>
      <c r="Z108" s="61"/>
      <c r="AA108" s="61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</row>
    <row r="109" spans="1:38" x14ac:dyDescent="0.2">
      <c r="A109" s="7">
        <v>103</v>
      </c>
      <c r="B109" s="1" t="s">
        <v>50</v>
      </c>
      <c r="C109" s="7">
        <v>14</v>
      </c>
      <c r="D109" s="1" t="s">
        <v>49</v>
      </c>
      <c r="E109" s="45">
        <v>9</v>
      </c>
      <c r="F109" s="45">
        <v>5</v>
      </c>
      <c r="G109" s="45">
        <v>21</v>
      </c>
      <c r="H109" s="45">
        <f t="shared" si="2"/>
        <v>126</v>
      </c>
      <c r="I109" s="45">
        <f t="shared" si="2"/>
        <v>70</v>
      </c>
      <c r="J109" s="45">
        <f t="shared" si="2"/>
        <v>294</v>
      </c>
      <c r="Q109" s="60"/>
      <c r="R109" s="65"/>
      <c r="S109" s="61"/>
      <c r="T109" s="65"/>
      <c r="U109" s="61"/>
      <c r="V109" s="61"/>
      <c r="W109" s="61"/>
      <c r="X109" s="61"/>
      <c r="Y109" s="61"/>
      <c r="Z109" s="61"/>
      <c r="AA109" s="61"/>
      <c r="AB109" s="60"/>
      <c r="AC109" s="60"/>
      <c r="AD109" s="60"/>
      <c r="AE109" s="60"/>
      <c r="AF109" s="60"/>
      <c r="AG109" s="60"/>
      <c r="AH109" s="60"/>
      <c r="AI109" s="60"/>
      <c r="AJ109" s="60"/>
      <c r="AK109" s="60"/>
      <c r="AL109" s="60"/>
    </row>
    <row r="110" spans="1:38" x14ac:dyDescent="0.2">
      <c r="A110" s="7">
        <v>104</v>
      </c>
      <c r="B110" s="1" t="s">
        <v>51</v>
      </c>
      <c r="C110" s="7">
        <v>16</v>
      </c>
      <c r="D110" s="1" t="s">
        <v>49</v>
      </c>
      <c r="E110" s="45">
        <v>6</v>
      </c>
      <c r="F110" s="45">
        <v>-5</v>
      </c>
      <c r="G110" s="45">
        <v>21</v>
      </c>
      <c r="H110" s="45">
        <f t="shared" si="2"/>
        <v>96</v>
      </c>
      <c r="I110" s="45">
        <f t="shared" si="2"/>
        <v>-80</v>
      </c>
      <c r="J110" s="45">
        <f t="shared" si="2"/>
        <v>336</v>
      </c>
      <c r="Q110" s="60"/>
      <c r="R110" s="65"/>
      <c r="S110" s="61"/>
      <c r="T110" s="65"/>
      <c r="U110" s="61"/>
      <c r="V110" s="61"/>
      <c r="W110" s="61"/>
      <c r="X110" s="61"/>
      <c r="Y110" s="61"/>
      <c r="Z110" s="61"/>
      <c r="AA110" s="61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</row>
    <row r="111" spans="1:38" x14ac:dyDescent="0.2">
      <c r="A111" s="7">
        <v>105</v>
      </c>
      <c r="B111" s="1" t="s">
        <v>52</v>
      </c>
      <c r="C111" s="7">
        <v>22</v>
      </c>
      <c r="D111" s="1" t="s">
        <v>49</v>
      </c>
      <c r="E111" s="45">
        <v>6</v>
      </c>
      <c r="F111" s="45">
        <v>5</v>
      </c>
      <c r="G111" s="45">
        <v>28</v>
      </c>
      <c r="H111" s="45">
        <f t="shared" si="2"/>
        <v>132</v>
      </c>
      <c r="I111" s="45">
        <f t="shared" si="2"/>
        <v>110</v>
      </c>
      <c r="J111" s="45">
        <f t="shared" si="2"/>
        <v>616</v>
      </c>
      <c r="Q111" s="60"/>
      <c r="R111" s="65"/>
      <c r="S111" s="61"/>
      <c r="T111" s="65"/>
      <c r="U111" s="61"/>
      <c r="V111" s="61"/>
      <c r="W111" s="61"/>
      <c r="X111" s="61"/>
      <c r="Y111" s="61"/>
      <c r="Z111" s="61"/>
      <c r="AA111" s="61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</row>
    <row r="112" spans="1:38" x14ac:dyDescent="0.2">
      <c r="A112" s="7">
        <v>106</v>
      </c>
      <c r="B112" s="1" t="s">
        <v>53</v>
      </c>
      <c r="C112" s="7">
        <v>15</v>
      </c>
      <c r="D112" s="1" t="s">
        <v>49</v>
      </c>
      <c r="E112" s="45">
        <v>6</v>
      </c>
      <c r="F112" s="45">
        <v>5</v>
      </c>
      <c r="G112" s="45">
        <v>14</v>
      </c>
      <c r="H112" s="45">
        <f t="shared" si="2"/>
        <v>90</v>
      </c>
      <c r="I112" s="45">
        <f t="shared" si="2"/>
        <v>75</v>
      </c>
      <c r="J112" s="45">
        <f t="shared" si="2"/>
        <v>210</v>
      </c>
      <c r="Q112" s="60"/>
      <c r="R112" s="65"/>
      <c r="S112" s="61"/>
      <c r="T112" s="65"/>
      <c r="U112" s="61"/>
      <c r="V112" s="61"/>
      <c r="W112" s="61"/>
      <c r="X112" s="61"/>
      <c r="Y112" s="61"/>
      <c r="Z112" s="61"/>
      <c r="AA112" s="61"/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</row>
    <row r="113" spans="1:38" x14ac:dyDescent="0.2">
      <c r="A113" s="7">
        <v>107</v>
      </c>
      <c r="B113" s="1" t="s">
        <v>54</v>
      </c>
      <c r="C113" s="7">
        <v>16</v>
      </c>
      <c r="D113" s="1" t="s">
        <v>49</v>
      </c>
      <c r="E113" s="45">
        <v>6</v>
      </c>
      <c r="F113" s="45">
        <v>5</v>
      </c>
      <c r="G113" s="45">
        <v>21</v>
      </c>
      <c r="H113" s="45">
        <f t="shared" si="2"/>
        <v>96</v>
      </c>
      <c r="I113" s="45">
        <f t="shared" si="2"/>
        <v>80</v>
      </c>
      <c r="J113" s="45">
        <f t="shared" si="2"/>
        <v>336</v>
      </c>
      <c r="Q113" s="60"/>
      <c r="R113" s="65"/>
      <c r="S113" s="61"/>
      <c r="T113" s="65"/>
      <c r="U113" s="61"/>
      <c r="V113" s="61"/>
      <c r="W113" s="61"/>
      <c r="X113" s="61"/>
      <c r="Y113" s="61"/>
      <c r="Z113" s="61"/>
      <c r="AA113" s="61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</row>
    <row r="114" spans="1:38" x14ac:dyDescent="0.2">
      <c r="A114" s="7">
        <v>108</v>
      </c>
      <c r="B114" s="1" t="s">
        <v>55</v>
      </c>
      <c r="C114" s="7">
        <v>18</v>
      </c>
      <c r="D114" s="1" t="s">
        <v>49</v>
      </c>
      <c r="E114" s="45">
        <v>9</v>
      </c>
      <c r="F114" s="45">
        <v>-5</v>
      </c>
      <c r="G114" s="45">
        <v>56</v>
      </c>
      <c r="H114" s="45">
        <f t="shared" si="2"/>
        <v>162</v>
      </c>
      <c r="I114" s="45">
        <f t="shared" si="2"/>
        <v>-90</v>
      </c>
      <c r="J114" s="45">
        <f t="shared" si="2"/>
        <v>1008</v>
      </c>
      <c r="Q114" s="60"/>
      <c r="R114" s="65"/>
      <c r="S114" s="61"/>
      <c r="T114" s="65"/>
      <c r="U114" s="61"/>
      <c r="V114" s="61"/>
      <c r="W114" s="61"/>
      <c r="X114" s="61"/>
      <c r="Y114" s="61"/>
      <c r="Z114" s="61"/>
      <c r="AA114" s="61"/>
      <c r="AB114" s="60"/>
      <c r="AC114" s="60"/>
      <c r="AD114" s="60"/>
      <c r="AE114" s="60"/>
      <c r="AF114" s="60"/>
      <c r="AG114" s="60"/>
      <c r="AH114" s="60"/>
      <c r="AI114" s="60"/>
      <c r="AJ114" s="60"/>
      <c r="AK114" s="60"/>
      <c r="AL114" s="60"/>
    </row>
    <row r="115" spans="1:38" x14ac:dyDescent="0.2">
      <c r="A115" s="7">
        <v>109</v>
      </c>
      <c r="B115" s="1" t="s">
        <v>56</v>
      </c>
      <c r="C115" s="7">
        <v>23</v>
      </c>
      <c r="D115" s="1" t="s">
        <v>49</v>
      </c>
      <c r="E115" s="45">
        <v>6</v>
      </c>
      <c r="F115" s="45">
        <v>2</v>
      </c>
      <c r="G115" s="45">
        <v>28</v>
      </c>
      <c r="H115" s="45">
        <f t="shared" si="2"/>
        <v>138</v>
      </c>
      <c r="I115" s="45">
        <f t="shared" si="2"/>
        <v>46</v>
      </c>
      <c r="J115" s="45">
        <f t="shared" si="2"/>
        <v>644</v>
      </c>
      <c r="Q115" s="60"/>
      <c r="R115" s="65"/>
      <c r="S115" s="61"/>
      <c r="T115" s="65"/>
      <c r="U115" s="61"/>
      <c r="V115" s="61"/>
      <c r="W115" s="61"/>
      <c r="X115" s="61"/>
      <c r="Y115" s="61"/>
      <c r="Z115" s="61"/>
      <c r="AA115" s="61"/>
      <c r="AB115" s="60"/>
      <c r="AC115" s="60"/>
      <c r="AD115" s="60"/>
      <c r="AE115" s="60"/>
      <c r="AF115" s="60"/>
      <c r="AG115" s="60"/>
      <c r="AH115" s="60"/>
      <c r="AI115" s="60"/>
      <c r="AJ115" s="60"/>
      <c r="AK115" s="60"/>
      <c r="AL115" s="60"/>
    </row>
    <row r="116" spans="1:38" x14ac:dyDescent="0.2">
      <c r="A116" s="7">
        <v>110</v>
      </c>
      <c r="B116" s="1" t="s">
        <v>57</v>
      </c>
      <c r="C116" s="7">
        <v>29</v>
      </c>
      <c r="D116" s="1" t="s">
        <v>49</v>
      </c>
      <c r="E116" s="45">
        <v>6</v>
      </c>
      <c r="F116" s="45">
        <v>-2</v>
      </c>
      <c r="G116" s="45">
        <v>21</v>
      </c>
      <c r="H116" s="45">
        <f t="shared" si="2"/>
        <v>174</v>
      </c>
      <c r="I116" s="45">
        <f t="shared" si="2"/>
        <v>-58</v>
      </c>
      <c r="J116" s="45">
        <f t="shared" si="2"/>
        <v>609</v>
      </c>
      <c r="Q116" s="60"/>
      <c r="R116" s="65"/>
      <c r="S116" s="61"/>
      <c r="T116" s="65"/>
      <c r="U116" s="61"/>
      <c r="V116" s="61"/>
      <c r="W116" s="61"/>
      <c r="X116" s="61"/>
      <c r="Y116" s="61"/>
      <c r="Z116" s="61"/>
      <c r="AA116" s="61"/>
      <c r="AB116" s="60"/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</row>
    <row r="117" spans="1:38" x14ac:dyDescent="0.2">
      <c r="A117" s="7">
        <v>111</v>
      </c>
      <c r="B117" s="1" t="s">
        <v>106</v>
      </c>
      <c r="C117" s="7">
        <v>10</v>
      </c>
      <c r="D117" s="1" t="s">
        <v>49</v>
      </c>
      <c r="E117" s="45">
        <v>6</v>
      </c>
      <c r="F117" s="45">
        <v>5</v>
      </c>
      <c r="G117" s="45">
        <v>42</v>
      </c>
      <c r="H117" s="45">
        <f t="shared" si="2"/>
        <v>60</v>
      </c>
      <c r="I117" s="45">
        <f t="shared" si="2"/>
        <v>50</v>
      </c>
      <c r="J117" s="45">
        <f t="shared" si="2"/>
        <v>420</v>
      </c>
      <c r="Q117" s="60"/>
      <c r="R117" s="65"/>
      <c r="S117" s="61"/>
      <c r="T117" s="65"/>
      <c r="U117" s="61"/>
      <c r="V117" s="61"/>
      <c r="W117" s="61"/>
      <c r="X117" s="61"/>
      <c r="Y117" s="61"/>
      <c r="Z117" s="61"/>
      <c r="AA117" s="61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</row>
    <row r="118" spans="1:38" x14ac:dyDescent="0.2">
      <c r="A118" s="7">
        <v>112</v>
      </c>
      <c r="B118" s="1" t="s">
        <v>107</v>
      </c>
      <c r="C118" s="7">
        <v>15</v>
      </c>
      <c r="D118" s="1" t="s">
        <v>49</v>
      </c>
      <c r="E118" s="45">
        <v>6</v>
      </c>
      <c r="F118" s="45">
        <v>-5</v>
      </c>
      <c r="G118" s="45">
        <v>14</v>
      </c>
      <c r="H118" s="45">
        <f t="shared" si="2"/>
        <v>90</v>
      </c>
      <c r="I118" s="45">
        <f t="shared" si="2"/>
        <v>-75</v>
      </c>
      <c r="J118" s="45">
        <f t="shared" si="2"/>
        <v>210</v>
      </c>
      <c r="Q118" s="60"/>
      <c r="R118" s="65"/>
      <c r="S118" s="61"/>
      <c r="T118" s="65"/>
      <c r="U118" s="61"/>
      <c r="V118" s="61"/>
      <c r="W118" s="61"/>
      <c r="X118" s="61"/>
      <c r="Y118" s="61"/>
      <c r="Z118" s="61"/>
      <c r="AA118" s="61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</row>
    <row r="119" spans="1:38" x14ac:dyDescent="0.2">
      <c r="A119" s="7">
        <v>113</v>
      </c>
      <c r="B119" s="1" t="s">
        <v>108</v>
      </c>
      <c r="C119" s="7">
        <v>24</v>
      </c>
      <c r="D119" s="1" t="s">
        <v>49</v>
      </c>
      <c r="E119" s="45">
        <v>6</v>
      </c>
      <c r="F119" s="45">
        <v>2</v>
      </c>
      <c r="G119" s="45">
        <v>21</v>
      </c>
      <c r="H119" s="45">
        <f t="shared" si="2"/>
        <v>144</v>
      </c>
      <c r="I119" s="45">
        <f t="shared" si="2"/>
        <v>48</v>
      </c>
      <c r="J119" s="45">
        <f t="shared" si="2"/>
        <v>504</v>
      </c>
      <c r="Q119" s="60"/>
      <c r="R119" s="65"/>
      <c r="S119" s="61"/>
      <c r="T119" s="65"/>
      <c r="U119" s="61"/>
      <c r="V119" s="61"/>
      <c r="W119" s="61"/>
      <c r="X119" s="61"/>
      <c r="Y119" s="61"/>
      <c r="Z119" s="61"/>
      <c r="AA119" s="61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</row>
    <row r="120" spans="1:38" x14ac:dyDescent="0.2">
      <c r="A120" s="7">
        <v>114</v>
      </c>
      <c r="B120" s="1" t="s">
        <v>109</v>
      </c>
      <c r="C120" s="7">
        <v>20</v>
      </c>
      <c r="D120" s="1" t="s">
        <v>49</v>
      </c>
      <c r="E120" s="45">
        <v>6</v>
      </c>
      <c r="F120" s="45">
        <v>2</v>
      </c>
      <c r="G120" s="45">
        <v>7</v>
      </c>
      <c r="H120" s="45">
        <f t="shared" si="2"/>
        <v>120</v>
      </c>
      <c r="I120" s="45">
        <f t="shared" si="2"/>
        <v>40</v>
      </c>
      <c r="J120" s="45">
        <f t="shared" si="2"/>
        <v>140</v>
      </c>
      <c r="Q120" s="60"/>
      <c r="R120" s="65"/>
      <c r="S120" s="61"/>
      <c r="T120" s="65"/>
      <c r="U120" s="61"/>
      <c r="V120" s="61"/>
      <c r="W120" s="61"/>
      <c r="X120" s="61"/>
      <c r="Y120" s="61"/>
      <c r="Z120" s="61"/>
      <c r="AA120" s="61"/>
      <c r="AB120" s="60"/>
      <c r="AC120" s="60"/>
      <c r="AD120" s="60"/>
      <c r="AE120" s="60"/>
      <c r="AF120" s="60"/>
      <c r="AG120" s="60"/>
      <c r="AH120" s="60"/>
      <c r="AI120" s="60"/>
      <c r="AJ120" s="60"/>
      <c r="AK120" s="60"/>
      <c r="AL120" s="60"/>
    </row>
    <row r="121" spans="1:38" x14ac:dyDescent="0.2">
      <c r="A121" s="7">
        <v>115</v>
      </c>
      <c r="B121" s="1" t="s">
        <v>110</v>
      </c>
      <c r="C121" s="7">
        <v>33</v>
      </c>
      <c r="D121" s="1" t="s">
        <v>49</v>
      </c>
      <c r="E121" s="45">
        <v>6</v>
      </c>
      <c r="F121" s="45">
        <v>2</v>
      </c>
      <c r="G121" s="45">
        <v>14</v>
      </c>
      <c r="H121" s="45">
        <f t="shared" si="2"/>
        <v>198</v>
      </c>
      <c r="I121" s="45">
        <f t="shared" si="2"/>
        <v>66</v>
      </c>
      <c r="J121" s="45">
        <f t="shared" si="2"/>
        <v>462</v>
      </c>
      <c r="Q121" s="60"/>
      <c r="R121" s="65"/>
      <c r="S121" s="61"/>
      <c r="T121" s="65"/>
      <c r="U121" s="61"/>
      <c r="V121" s="61"/>
      <c r="W121" s="61"/>
      <c r="X121" s="61"/>
      <c r="Y121" s="61"/>
      <c r="Z121" s="61"/>
      <c r="AA121" s="61"/>
      <c r="AB121" s="60"/>
      <c r="AC121" s="60"/>
      <c r="AD121" s="60"/>
      <c r="AE121" s="60"/>
      <c r="AF121" s="60"/>
      <c r="AG121" s="60"/>
      <c r="AH121" s="60"/>
      <c r="AI121" s="60"/>
      <c r="AJ121" s="60"/>
      <c r="AK121" s="60"/>
      <c r="AL121" s="60"/>
    </row>
    <row r="122" spans="1:38" x14ac:dyDescent="0.2">
      <c r="A122" s="7">
        <v>116</v>
      </c>
      <c r="B122" s="1" t="s">
        <v>111</v>
      </c>
      <c r="C122" s="7">
        <v>15</v>
      </c>
      <c r="D122" s="1" t="s">
        <v>49</v>
      </c>
      <c r="E122" s="45">
        <v>9</v>
      </c>
      <c r="F122" s="45">
        <v>2</v>
      </c>
      <c r="G122" s="45">
        <v>56</v>
      </c>
      <c r="H122" s="45">
        <f t="shared" si="2"/>
        <v>135</v>
      </c>
      <c r="I122" s="45">
        <f t="shared" si="2"/>
        <v>30</v>
      </c>
      <c r="J122" s="45">
        <f t="shared" si="2"/>
        <v>840</v>
      </c>
      <c r="Q122" s="60"/>
      <c r="R122" s="65"/>
      <c r="S122" s="61"/>
      <c r="T122" s="65"/>
      <c r="U122" s="61"/>
      <c r="V122" s="61"/>
      <c r="W122" s="61"/>
      <c r="X122" s="61"/>
      <c r="Y122" s="61"/>
      <c r="Z122" s="61"/>
      <c r="AA122" s="61"/>
      <c r="AB122" s="60"/>
      <c r="AC122" s="60"/>
      <c r="AD122" s="60"/>
      <c r="AE122" s="60"/>
      <c r="AF122" s="60"/>
      <c r="AG122" s="60"/>
      <c r="AH122" s="60"/>
      <c r="AI122" s="60"/>
      <c r="AJ122" s="60"/>
      <c r="AK122" s="60"/>
      <c r="AL122" s="60"/>
    </row>
    <row r="123" spans="1:38" x14ac:dyDescent="0.2">
      <c r="A123" s="7">
        <v>117</v>
      </c>
      <c r="B123" s="1" t="s">
        <v>112</v>
      </c>
      <c r="C123" s="7">
        <v>27</v>
      </c>
      <c r="D123" s="1" t="s">
        <v>49</v>
      </c>
      <c r="E123" s="45">
        <v>6</v>
      </c>
      <c r="F123" s="45">
        <v>-2</v>
      </c>
      <c r="G123" s="45">
        <v>14</v>
      </c>
      <c r="H123" s="45">
        <f t="shared" si="2"/>
        <v>162</v>
      </c>
      <c r="I123" s="45">
        <f t="shared" si="2"/>
        <v>-54</v>
      </c>
      <c r="J123" s="45">
        <f t="shared" si="2"/>
        <v>378</v>
      </c>
      <c r="Q123" s="60"/>
      <c r="R123" s="65"/>
      <c r="S123" s="61"/>
      <c r="T123" s="65"/>
      <c r="U123" s="61"/>
      <c r="V123" s="61"/>
      <c r="W123" s="61"/>
      <c r="X123" s="61"/>
      <c r="Y123" s="61"/>
      <c r="Z123" s="61"/>
      <c r="AA123" s="61"/>
      <c r="AB123" s="60"/>
      <c r="AC123" s="60"/>
      <c r="AD123" s="60"/>
      <c r="AE123" s="60"/>
      <c r="AF123" s="60"/>
      <c r="AG123" s="60"/>
      <c r="AH123" s="60"/>
      <c r="AI123" s="60"/>
      <c r="AJ123" s="60"/>
      <c r="AK123" s="60"/>
      <c r="AL123" s="60"/>
    </row>
    <row r="124" spans="1:38" x14ac:dyDescent="0.2">
      <c r="A124" s="7">
        <v>118</v>
      </c>
      <c r="B124" s="1" t="s">
        <v>113</v>
      </c>
      <c r="C124" s="7">
        <v>20</v>
      </c>
      <c r="D124" s="1" t="s">
        <v>49</v>
      </c>
      <c r="E124" s="45">
        <v>6</v>
      </c>
      <c r="F124" s="45">
        <v>-5</v>
      </c>
      <c r="G124" s="45">
        <v>35</v>
      </c>
      <c r="H124" s="45">
        <f t="shared" si="2"/>
        <v>120</v>
      </c>
      <c r="I124" s="45">
        <f t="shared" si="2"/>
        <v>-100</v>
      </c>
      <c r="J124" s="45">
        <f t="shared" si="2"/>
        <v>700</v>
      </c>
      <c r="Q124" s="60"/>
      <c r="R124" s="65"/>
      <c r="S124" s="61"/>
      <c r="T124" s="65"/>
      <c r="U124" s="61"/>
      <c r="V124" s="61"/>
      <c r="W124" s="61"/>
      <c r="X124" s="61"/>
      <c r="Y124" s="61"/>
      <c r="Z124" s="61"/>
      <c r="AA124" s="61"/>
      <c r="AB124" s="60"/>
      <c r="AC124" s="60"/>
      <c r="AD124" s="60"/>
      <c r="AE124" s="60"/>
      <c r="AF124" s="60"/>
      <c r="AG124" s="60"/>
      <c r="AH124" s="60"/>
      <c r="AI124" s="60"/>
      <c r="AJ124" s="60"/>
      <c r="AK124" s="60"/>
      <c r="AL124" s="60"/>
    </row>
    <row r="125" spans="1:38" x14ac:dyDescent="0.2">
      <c r="A125" s="7">
        <v>119</v>
      </c>
      <c r="B125" s="1" t="s">
        <v>184</v>
      </c>
      <c r="C125" s="7">
        <v>22</v>
      </c>
      <c r="D125" s="1" t="s">
        <v>49</v>
      </c>
      <c r="E125" s="45">
        <v>6</v>
      </c>
      <c r="F125" s="45">
        <v>-5</v>
      </c>
      <c r="G125" s="45">
        <v>28</v>
      </c>
      <c r="H125" s="45">
        <f t="shared" si="2"/>
        <v>132</v>
      </c>
      <c r="I125" s="45">
        <f t="shared" si="2"/>
        <v>-110</v>
      </c>
      <c r="J125" s="45">
        <f t="shared" si="2"/>
        <v>616</v>
      </c>
      <c r="Q125" s="60"/>
      <c r="R125" s="65"/>
      <c r="S125" s="61"/>
      <c r="T125" s="65"/>
      <c r="U125" s="61"/>
      <c r="V125" s="61"/>
      <c r="W125" s="61"/>
      <c r="X125" s="61"/>
      <c r="Y125" s="61"/>
      <c r="Z125" s="61"/>
      <c r="AA125" s="61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</row>
    <row r="126" spans="1:38" x14ac:dyDescent="0.2">
      <c r="A126" s="7">
        <v>120</v>
      </c>
      <c r="B126" s="1" t="s">
        <v>185</v>
      </c>
      <c r="C126" s="31">
        <v>20</v>
      </c>
      <c r="D126" s="1" t="s">
        <v>49</v>
      </c>
      <c r="E126" s="45">
        <v>6</v>
      </c>
      <c r="F126" s="45">
        <v>5</v>
      </c>
      <c r="G126" s="45">
        <v>35</v>
      </c>
      <c r="H126" s="45">
        <f t="shared" si="2"/>
        <v>120</v>
      </c>
      <c r="I126" s="45">
        <f t="shared" si="2"/>
        <v>100</v>
      </c>
      <c r="J126" s="45">
        <f t="shared" si="2"/>
        <v>700</v>
      </c>
      <c r="Q126" s="60"/>
      <c r="R126" s="65"/>
      <c r="S126" s="61"/>
      <c r="T126" s="65"/>
      <c r="U126" s="61"/>
      <c r="V126" s="61"/>
      <c r="W126" s="61"/>
      <c r="X126" s="61"/>
      <c r="Y126" s="61"/>
      <c r="Z126" s="61"/>
      <c r="AA126" s="61"/>
      <c r="AB126" s="60"/>
      <c r="AC126" s="60"/>
      <c r="AD126" s="60"/>
      <c r="AE126" s="60"/>
      <c r="AF126" s="60"/>
      <c r="AG126" s="60"/>
      <c r="AH126" s="60"/>
      <c r="AI126" s="60"/>
      <c r="AJ126" s="60"/>
      <c r="AK126" s="60"/>
      <c r="AL126" s="60"/>
    </row>
    <row r="127" spans="1:38" x14ac:dyDescent="0.2">
      <c r="Q127" s="60"/>
      <c r="R127" s="65"/>
      <c r="S127" s="61"/>
      <c r="T127" s="65"/>
      <c r="U127" s="61"/>
      <c r="V127" s="61"/>
      <c r="W127" s="61"/>
      <c r="X127" s="61"/>
      <c r="Y127" s="61"/>
      <c r="Z127" s="61"/>
      <c r="AA127" s="61"/>
      <c r="AB127" s="60"/>
      <c r="AC127" s="60"/>
      <c r="AD127" s="60"/>
      <c r="AE127" s="60"/>
      <c r="AF127" s="60"/>
      <c r="AG127" s="60"/>
      <c r="AH127" s="60"/>
      <c r="AI127" s="60"/>
      <c r="AJ127" s="60"/>
      <c r="AK127" s="60"/>
      <c r="AL127" s="60"/>
    </row>
    <row r="128" spans="1:38" x14ac:dyDescent="0.2">
      <c r="Q128" s="60"/>
      <c r="R128" s="65"/>
      <c r="S128" s="61"/>
      <c r="T128" s="65"/>
      <c r="U128" s="61"/>
      <c r="V128" s="61"/>
      <c r="W128" s="61"/>
      <c r="X128" s="61"/>
      <c r="Y128" s="61"/>
      <c r="Z128" s="61"/>
      <c r="AA128" s="61"/>
      <c r="AB128" s="60"/>
      <c r="AC128" s="60"/>
      <c r="AD128" s="60"/>
      <c r="AE128" s="60"/>
      <c r="AF128" s="60"/>
      <c r="AG128" s="60"/>
      <c r="AH128" s="60"/>
      <c r="AI128" s="60"/>
      <c r="AJ128" s="60"/>
      <c r="AK128" s="60"/>
      <c r="AL128" s="60"/>
    </row>
    <row r="129" spans="17:38" x14ac:dyDescent="0.2"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0"/>
      <c r="AD129" s="60"/>
      <c r="AE129" s="60"/>
      <c r="AF129" s="60"/>
      <c r="AG129" s="60"/>
      <c r="AH129" s="60"/>
      <c r="AI129" s="60"/>
      <c r="AJ129" s="60"/>
      <c r="AK129" s="60"/>
      <c r="AL129" s="60"/>
    </row>
    <row r="130" spans="17:38" x14ac:dyDescent="0.2"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60"/>
      <c r="AB130" s="60"/>
      <c r="AC130" s="60"/>
      <c r="AD130" s="60"/>
      <c r="AE130" s="60"/>
      <c r="AF130" s="60"/>
      <c r="AG130" s="60"/>
      <c r="AH130" s="60"/>
      <c r="AI130" s="60"/>
      <c r="AJ130" s="60"/>
      <c r="AK130" s="60"/>
      <c r="AL130" s="60"/>
    </row>
    <row r="131" spans="17:38" x14ac:dyDescent="0.2"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60"/>
      <c r="AB131" s="60"/>
      <c r="AC131" s="60"/>
      <c r="AD131" s="60"/>
      <c r="AE131" s="60"/>
      <c r="AF131" s="60"/>
      <c r="AG131" s="60"/>
      <c r="AH131" s="60"/>
      <c r="AI131" s="60"/>
      <c r="AJ131" s="60"/>
      <c r="AK131" s="60"/>
      <c r="AL131" s="60"/>
    </row>
    <row r="132" spans="17:38" x14ac:dyDescent="0.2"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60"/>
      <c r="AB132" s="60"/>
      <c r="AC132" s="60"/>
      <c r="AD132" s="60"/>
      <c r="AE132" s="60"/>
      <c r="AF132" s="60"/>
      <c r="AG132" s="60"/>
      <c r="AH132" s="60"/>
      <c r="AI132" s="60"/>
      <c r="AJ132" s="60"/>
      <c r="AK132" s="60"/>
      <c r="AL132" s="60"/>
    </row>
    <row r="133" spans="17:38" x14ac:dyDescent="0.2">
      <c r="Q133" s="60"/>
      <c r="R133" s="60"/>
      <c r="S133" s="60"/>
      <c r="T133" s="60"/>
      <c r="U133" s="60"/>
      <c r="V133" s="60"/>
      <c r="W133" s="60"/>
      <c r="X133" s="60"/>
      <c r="Y133" s="60"/>
      <c r="Z133" s="60"/>
      <c r="AA133" s="60"/>
      <c r="AB133" s="60"/>
      <c r="AC133" s="60"/>
      <c r="AD133" s="60"/>
      <c r="AE133" s="60"/>
      <c r="AF133" s="60"/>
      <c r="AG133" s="60"/>
      <c r="AH133" s="60"/>
      <c r="AI133" s="60"/>
      <c r="AJ133" s="60"/>
      <c r="AK133" s="60"/>
      <c r="AL133" s="60"/>
    </row>
    <row r="134" spans="17:38" x14ac:dyDescent="0.2"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60"/>
      <c r="AB134" s="60"/>
      <c r="AC134" s="60"/>
      <c r="AD134" s="60"/>
      <c r="AE134" s="60"/>
      <c r="AF134" s="60"/>
      <c r="AG134" s="60"/>
      <c r="AH134" s="60"/>
      <c r="AI134" s="60"/>
      <c r="AJ134" s="60"/>
      <c r="AK134" s="60"/>
      <c r="AL134" s="60"/>
    </row>
    <row r="135" spans="17:38" x14ac:dyDescent="0.2"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60"/>
      <c r="AB135" s="60"/>
      <c r="AC135" s="60"/>
      <c r="AD135" s="60"/>
      <c r="AE135" s="60"/>
      <c r="AF135" s="60"/>
      <c r="AG135" s="60"/>
      <c r="AH135" s="60"/>
      <c r="AI135" s="60"/>
      <c r="AJ135" s="60"/>
      <c r="AK135" s="60"/>
      <c r="AL135" s="60"/>
    </row>
    <row r="136" spans="17:38" x14ac:dyDescent="0.2"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60"/>
      <c r="AB136" s="60"/>
      <c r="AC136" s="60"/>
      <c r="AD136" s="60"/>
      <c r="AE136" s="60"/>
      <c r="AF136" s="60"/>
      <c r="AG136" s="60"/>
      <c r="AH136" s="60"/>
      <c r="AI136" s="60"/>
      <c r="AJ136" s="60"/>
      <c r="AK136" s="60"/>
      <c r="AL136" s="60"/>
    </row>
    <row r="137" spans="17:38" x14ac:dyDescent="0.2">
      <c r="Q137" s="60"/>
      <c r="R137" s="60"/>
      <c r="S137" s="60"/>
      <c r="T137" s="60"/>
      <c r="U137" s="60"/>
      <c r="V137" s="60"/>
      <c r="W137" s="60"/>
      <c r="X137" s="60"/>
      <c r="Y137" s="60"/>
      <c r="Z137" s="60"/>
      <c r="AA137" s="60"/>
      <c r="AB137" s="60"/>
      <c r="AC137" s="60"/>
      <c r="AD137" s="60"/>
      <c r="AE137" s="60"/>
      <c r="AF137" s="60"/>
      <c r="AG137" s="60"/>
      <c r="AH137" s="60"/>
      <c r="AI137" s="60"/>
      <c r="AJ137" s="60"/>
      <c r="AK137" s="60"/>
      <c r="AL137" s="60"/>
    </row>
    <row r="138" spans="17:38" x14ac:dyDescent="0.2"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60"/>
      <c r="AB138" s="60"/>
      <c r="AC138" s="60"/>
      <c r="AD138" s="60"/>
      <c r="AE138" s="60"/>
      <c r="AF138" s="60"/>
      <c r="AG138" s="60"/>
      <c r="AH138" s="60"/>
      <c r="AI138" s="60"/>
      <c r="AJ138" s="60"/>
      <c r="AK138" s="60"/>
      <c r="AL138" s="60"/>
    </row>
    <row r="139" spans="17:38" x14ac:dyDescent="0.2"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60"/>
      <c r="AB139" s="60"/>
      <c r="AC139" s="60"/>
      <c r="AD139" s="60"/>
      <c r="AE139" s="60"/>
      <c r="AF139" s="60"/>
      <c r="AG139" s="60"/>
      <c r="AH139" s="60"/>
      <c r="AI139" s="60"/>
      <c r="AJ139" s="60"/>
      <c r="AK139" s="60"/>
      <c r="AL139" s="60"/>
    </row>
    <row r="140" spans="17:38" x14ac:dyDescent="0.2"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60"/>
      <c r="AB140" s="60"/>
      <c r="AC140" s="60"/>
      <c r="AD140" s="60"/>
      <c r="AE140" s="60"/>
      <c r="AF140" s="60"/>
      <c r="AG140" s="60"/>
      <c r="AH140" s="60"/>
      <c r="AI140" s="60"/>
      <c r="AJ140" s="60"/>
      <c r="AK140" s="60"/>
      <c r="AL140" s="60"/>
    </row>
    <row r="141" spans="17:38" x14ac:dyDescent="0.2">
      <c r="Q141" s="60"/>
      <c r="R141" s="60"/>
      <c r="S141" s="60"/>
      <c r="T141" s="60"/>
      <c r="U141" s="60"/>
      <c r="V141" s="60"/>
      <c r="W141" s="60"/>
      <c r="X141" s="60"/>
      <c r="Y141" s="60"/>
      <c r="Z141" s="60"/>
      <c r="AA141" s="60"/>
      <c r="AB141" s="60"/>
      <c r="AC141" s="60"/>
      <c r="AD141" s="60"/>
      <c r="AE141" s="60"/>
      <c r="AF141" s="60"/>
      <c r="AG141" s="60"/>
      <c r="AH141" s="60"/>
      <c r="AI141" s="60"/>
      <c r="AJ141" s="60"/>
      <c r="AK141" s="60"/>
      <c r="AL141" s="60"/>
    </row>
    <row r="142" spans="17:38" x14ac:dyDescent="0.2"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60"/>
      <c r="AB142" s="60"/>
      <c r="AC142" s="60"/>
      <c r="AD142" s="60"/>
      <c r="AE142" s="60"/>
      <c r="AF142" s="60"/>
      <c r="AG142" s="60"/>
      <c r="AH142" s="60"/>
      <c r="AI142" s="60"/>
      <c r="AJ142" s="60"/>
      <c r="AK142" s="60"/>
      <c r="AL142" s="60"/>
    </row>
    <row r="143" spans="17:38" x14ac:dyDescent="0.2"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60"/>
      <c r="AB143" s="60"/>
      <c r="AC143" s="60"/>
      <c r="AD143" s="60"/>
      <c r="AE143" s="60"/>
      <c r="AF143" s="60"/>
      <c r="AG143" s="60"/>
      <c r="AH143" s="60"/>
      <c r="AI143" s="60"/>
      <c r="AJ143" s="60"/>
      <c r="AK143" s="60"/>
      <c r="AL143" s="60"/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628D9-70B3-DB47-85C8-99522F33A954}">
  <dimension ref="A1:P124"/>
  <sheetViews>
    <sheetView zoomScale="75" workbookViewId="0">
      <selection activeCell="Q31" sqref="Q31"/>
    </sheetView>
  </sheetViews>
  <sheetFormatPr baseColWidth="10" defaultRowHeight="15" x14ac:dyDescent="0.2"/>
  <sheetData>
    <row r="1" spans="1:16" x14ac:dyDescent="0.2">
      <c r="A1" s="43"/>
      <c r="B1" s="67"/>
      <c r="C1" s="68" t="s">
        <v>0</v>
      </c>
      <c r="D1" s="68" t="s">
        <v>46</v>
      </c>
      <c r="E1" s="68" t="s">
        <v>5</v>
      </c>
      <c r="F1" s="68" t="s">
        <v>3</v>
      </c>
      <c r="G1" s="68" t="s">
        <v>4</v>
      </c>
      <c r="H1" s="68" t="s">
        <v>7</v>
      </c>
      <c r="I1" s="68" t="s">
        <v>2</v>
      </c>
      <c r="J1" s="77" t="s">
        <v>6</v>
      </c>
      <c r="L1" s="79" t="s">
        <v>187</v>
      </c>
      <c r="M1" s="80">
        <v>0.95</v>
      </c>
      <c r="N1" s="59"/>
      <c r="O1" s="59"/>
      <c r="P1" s="59"/>
    </row>
    <row r="2" spans="1:16" x14ac:dyDescent="0.2">
      <c r="A2" s="43"/>
      <c r="B2" s="69" t="s">
        <v>163</v>
      </c>
      <c r="C2" s="70">
        <v>6976</v>
      </c>
      <c r="D2" s="70"/>
      <c r="E2" s="70"/>
      <c r="F2" s="70"/>
      <c r="G2" s="70"/>
      <c r="H2" s="70">
        <v>44976</v>
      </c>
      <c r="I2" s="71">
        <v>0</v>
      </c>
      <c r="J2" s="78">
        <v>269311</v>
      </c>
      <c r="L2" s="81" t="s">
        <v>188</v>
      </c>
      <c r="M2" s="80">
        <v>6.45</v>
      </c>
      <c r="N2" s="59"/>
      <c r="O2" s="59"/>
      <c r="P2" s="59"/>
    </row>
    <row r="3" spans="1:16" x14ac:dyDescent="0.2">
      <c r="A3" s="43"/>
      <c r="B3" s="72" t="s">
        <v>1</v>
      </c>
      <c r="C3" s="70">
        <v>4200</v>
      </c>
      <c r="D3" s="70"/>
      <c r="E3" s="70">
        <v>6</v>
      </c>
      <c r="F3" s="70">
        <v>0</v>
      </c>
      <c r="G3" s="70">
        <v>44</v>
      </c>
      <c r="H3" s="70">
        <v>25200</v>
      </c>
      <c r="I3" s="70">
        <v>0</v>
      </c>
      <c r="J3" s="70">
        <v>184800</v>
      </c>
      <c r="L3" s="59" t="s">
        <v>189</v>
      </c>
      <c r="M3" s="59">
        <v>7.4</v>
      </c>
      <c r="N3" s="59"/>
      <c r="O3" s="59"/>
      <c r="P3" s="59"/>
    </row>
    <row r="4" spans="1:16" x14ac:dyDescent="0.2">
      <c r="A4" s="43" t="s">
        <v>171</v>
      </c>
      <c r="B4" s="32" t="s">
        <v>155</v>
      </c>
      <c r="C4" s="76">
        <v>20</v>
      </c>
      <c r="D4" s="33"/>
      <c r="E4" s="33">
        <v>3</v>
      </c>
      <c r="F4" s="33">
        <v>0</v>
      </c>
      <c r="G4" s="33">
        <v>0</v>
      </c>
      <c r="H4" s="33">
        <v>60</v>
      </c>
      <c r="I4" s="33">
        <v>0</v>
      </c>
      <c r="J4" s="33">
        <v>0</v>
      </c>
      <c r="L4" s="79" t="s">
        <v>190</v>
      </c>
      <c r="M4" s="59">
        <v>6976</v>
      </c>
      <c r="N4" s="59">
        <v>34.880000000000003</v>
      </c>
      <c r="O4" s="59"/>
      <c r="P4" s="59"/>
    </row>
    <row r="5" spans="1:16" x14ac:dyDescent="0.2">
      <c r="A5" s="74">
        <v>1</v>
      </c>
      <c r="B5" s="33" t="s">
        <v>8</v>
      </c>
      <c r="C5" s="76">
        <v>0</v>
      </c>
      <c r="D5" s="33" t="s">
        <v>47</v>
      </c>
      <c r="E5" s="33">
        <v>16</v>
      </c>
      <c r="F5" s="33">
        <v>-5</v>
      </c>
      <c r="G5" s="33">
        <v>42</v>
      </c>
      <c r="H5" s="33">
        <v>0</v>
      </c>
      <c r="I5" s="33">
        <v>0</v>
      </c>
      <c r="J5" s="33">
        <v>0</v>
      </c>
      <c r="L5" s="79" t="s">
        <v>191</v>
      </c>
      <c r="M5" s="59">
        <v>4.7</v>
      </c>
      <c r="N5" s="59"/>
      <c r="O5" s="59"/>
      <c r="P5" s="59"/>
    </row>
    <row r="6" spans="1:16" x14ac:dyDescent="0.2">
      <c r="A6" s="75">
        <v>2</v>
      </c>
      <c r="B6" s="33" t="s">
        <v>9</v>
      </c>
      <c r="C6" s="76">
        <v>0</v>
      </c>
      <c r="D6" s="33" t="s">
        <v>47</v>
      </c>
      <c r="E6" s="33">
        <v>16</v>
      </c>
      <c r="F6" s="33">
        <v>-2</v>
      </c>
      <c r="G6" s="33">
        <v>42</v>
      </c>
      <c r="H6" s="33">
        <v>0</v>
      </c>
      <c r="I6" s="33">
        <v>0</v>
      </c>
      <c r="J6" s="33">
        <v>0</v>
      </c>
      <c r="L6" s="59" t="s">
        <v>189</v>
      </c>
      <c r="M6" s="59">
        <v>29.6</v>
      </c>
      <c r="N6" s="59">
        <v>7.4</v>
      </c>
      <c r="O6" s="59"/>
      <c r="P6" s="59"/>
    </row>
    <row r="7" spans="1:16" x14ac:dyDescent="0.2">
      <c r="A7" s="75">
        <v>3</v>
      </c>
      <c r="B7" s="33" t="s">
        <v>10</v>
      </c>
      <c r="C7" s="76">
        <v>0</v>
      </c>
      <c r="D7" s="33" t="s">
        <v>47</v>
      </c>
      <c r="E7" s="33">
        <v>16</v>
      </c>
      <c r="F7" s="33">
        <v>2</v>
      </c>
      <c r="G7" s="33">
        <v>42</v>
      </c>
      <c r="H7" s="33">
        <v>0</v>
      </c>
      <c r="I7" s="33">
        <v>0</v>
      </c>
      <c r="J7" s="33">
        <v>0</v>
      </c>
      <c r="L7" s="59"/>
      <c r="M7" s="59"/>
      <c r="N7" s="59"/>
      <c r="O7" s="59"/>
      <c r="P7" s="59"/>
    </row>
    <row r="8" spans="1:16" x14ac:dyDescent="0.2">
      <c r="A8" s="75">
        <v>4</v>
      </c>
      <c r="B8" s="33" t="s">
        <v>11</v>
      </c>
      <c r="C8" s="76">
        <v>0</v>
      </c>
      <c r="D8" s="33" t="s">
        <v>47</v>
      </c>
      <c r="E8" s="33">
        <v>16</v>
      </c>
      <c r="F8" s="33">
        <v>5</v>
      </c>
      <c r="G8" s="33">
        <v>42</v>
      </c>
      <c r="H8" s="33">
        <v>0</v>
      </c>
      <c r="I8" s="33">
        <v>0</v>
      </c>
      <c r="J8" s="33">
        <v>0</v>
      </c>
      <c r="L8" s="59"/>
      <c r="M8" s="59" t="s">
        <v>192</v>
      </c>
      <c r="N8" s="59"/>
      <c r="O8" s="59" t="s">
        <v>193</v>
      </c>
      <c r="P8" s="59"/>
    </row>
    <row r="9" spans="1:16" x14ac:dyDescent="0.2">
      <c r="A9" s="75">
        <v>5</v>
      </c>
      <c r="B9" s="33" t="s">
        <v>12</v>
      </c>
      <c r="C9" s="76">
        <v>18</v>
      </c>
      <c r="D9" s="33" t="s">
        <v>48</v>
      </c>
      <c r="E9" s="33">
        <v>16</v>
      </c>
      <c r="F9" s="33">
        <v>-2</v>
      </c>
      <c r="G9" s="33">
        <v>35</v>
      </c>
      <c r="H9" s="33">
        <v>288</v>
      </c>
      <c r="I9" s="33">
        <v>-36</v>
      </c>
      <c r="J9" s="33">
        <v>630</v>
      </c>
      <c r="L9" s="59"/>
      <c r="M9" s="59" t="s">
        <v>194</v>
      </c>
      <c r="N9" s="59"/>
      <c r="O9" s="59" t="s">
        <v>195</v>
      </c>
      <c r="P9" s="59"/>
    </row>
    <row r="10" spans="1:16" x14ac:dyDescent="0.2">
      <c r="A10" s="75">
        <v>6</v>
      </c>
      <c r="B10" s="33" t="s">
        <v>13</v>
      </c>
      <c r="C10" s="76">
        <v>16</v>
      </c>
      <c r="D10" s="33" t="s">
        <v>48</v>
      </c>
      <c r="E10" s="33">
        <v>16</v>
      </c>
      <c r="F10" s="33">
        <v>2</v>
      </c>
      <c r="G10" s="33">
        <v>35</v>
      </c>
      <c r="H10" s="33">
        <v>256</v>
      </c>
      <c r="I10" s="33">
        <v>32</v>
      </c>
      <c r="J10" s="33">
        <v>560</v>
      </c>
      <c r="L10" s="59"/>
      <c r="M10" s="59"/>
      <c r="N10" s="59"/>
      <c r="O10" s="59"/>
      <c r="P10" s="59"/>
    </row>
    <row r="11" spans="1:16" x14ac:dyDescent="0.2">
      <c r="A11" s="75">
        <v>7</v>
      </c>
      <c r="B11" s="33" t="s">
        <v>14</v>
      </c>
      <c r="C11" s="76">
        <v>22</v>
      </c>
      <c r="D11" s="33" t="s">
        <v>48</v>
      </c>
      <c r="E11" s="33">
        <v>13</v>
      </c>
      <c r="F11" s="33">
        <v>-2</v>
      </c>
      <c r="G11" s="33">
        <v>35</v>
      </c>
      <c r="H11" s="33">
        <v>286</v>
      </c>
      <c r="I11" s="33">
        <v>-44</v>
      </c>
      <c r="J11" s="33">
        <v>770</v>
      </c>
      <c r="L11" s="59"/>
      <c r="M11" s="59"/>
      <c r="N11" s="59"/>
      <c r="O11" s="59"/>
      <c r="P11" s="59"/>
    </row>
    <row r="12" spans="1:16" x14ac:dyDescent="0.2">
      <c r="A12" s="75">
        <v>8</v>
      </c>
      <c r="B12" s="33" t="s">
        <v>15</v>
      </c>
      <c r="C12" s="76">
        <v>26</v>
      </c>
      <c r="D12" s="33" t="s">
        <v>48</v>
      </c>
      <c r="E12" s="33">
        <v>16</v>
      </c>
      <c r="F12" s="33">
        <v>-2</v>
      </c>
      <c r="G12" s="33">
        <v>49</v>
      </c>
      <c r="H12" s="33">
        <v>416</v>
      </c>
      <c r="I12" s="33">
        <v>-52</v>
      </c>
      <c r="J12" s="33">
        <v>1274</v>
      </c>
      <c r="L12" s="59" t="s">
        <v>196</v>
      </c>
      <c r="M12" s="80">
        <v>38.61</v>
      </c>
      <c r="N12" s="59"/>
      <c r="O12" s="59"/>
      <c r="P12" s="59"/>
    </row>
    <row r="13" spans="1:16" x14ac:dyDescent="0.2">
      <c r="A13" s="75">
        <v>9</v>
      </c>
      <c r="B13" s="33" t="s">
        <v>16</v>
      </c>
      <c r="C13" s="76">
        <v>14</v>
      </c>
      <c r="D13" s="33" t="s">
        <v>48</v>
      </c>
      <c r="E13" s="33">
        <v>16</v>
      </c>
      <c r="F13" s="33">
        <v>5</v>
      </c>
      <c r="G13" s="33">
        <v>49</v>
      </c>
      <c r="H13" s="33">
        <v>224</v>
      </c>
      <c r="I13" s="33">
        <v>70</v>
      </c>
      <c r="J13" s="33">
        <v>686</v>
      </c>
      <c r="K13" s="43"/>
      <c r="L13" s="59"/>
      <c r="M13" s="59"/>
      <c r="N13" s="59"/>
      <c r="O13" s="59"/>
      <c r="P13" s="57"/>
    </row>
    <row r="14" spans="1:16" x14ac:dyDescent="0.2">
      <c r="A14" s="75">
        <v>10</v>
      </c>
      <c r="B14" s="33" t="s">
        <v>17</v>
      </c>
      <c r="C14" s="76">
        <v>17</v>
      </c>
      <c r="D14" s="33" t="s">
        <v>48</v>
      </c>
      <c r="E14" s="33">
        <v>13</v>
      </c>
      <c r="F14" s="33">
        <v>-5</v>
      </c>
      <c r="G14" s="33">
        <v>35</v>
      </c>
      <c r="H14" s="33">
        <v>221</v>
      </c>
      <c r="I14" s="33">
        <v>-85</v>
      </c>
      <c r="J14" s="33">
        <v>595</v>
      </c>
      <c r="K14" s="43"/>
      <c r="L14" s="43"/>
      <c r="M14" s="43"/>
      <c r="N14" s="43"/>
      <c r="O14" s="43"/>
    </row>
    <row r="15" spans="1:16" x14ac:dyDescent="0.2">
      <c r="A15" s="75">
        <v>11</v>
      </c>
      <c r="B15" s="33" t="s">
        <v>18</v>
      </c>
      <c r="C15" s="76">
        <v>22</v>
      </c>
      <c r="D15" s="33" t="s">
        <v>48</v>
      </c>
      <c r="E15" s="33">
        <v>13</v>
      </c>
      <c r="F15" s="33">
        <v>2</v>
      </c>
      <c r="G15" s="33">
        <v>35</v>
      </c>
      <c r="H15" s="33">
        <v>286</v>
      </c>
      <c r="I15" s="33">
        <v>44</v>
      </c>
      <c r="J15" s="33">
        <v>770</v>
      </c>
      <c r="K15" s="43"/>
      <c r="L15" s="43"/>
      <c r="M15" s="43"/>
      <c r="N15" s="43"/>
      <c r="O15" s="43"/>
    </row>
    <row r="16" spans="1:16" x14ac:dyDescent="0.2">
      <c r="A16" s="75">
        <v>12</v>
      </c>
      <c r="B16" s="33" t="s">
        <v>19</v>
      </c>
      <c r="C16" s="76">
        <v>12</v>
      </c>
      <c r="D16" s="33" t="s">
        <v>48</v>
      </c>
      <c r="E16" s="33">
        <v>16</v>
      </c>
      <c r="F16" s="33">
        <v>-5</v>
      </c>
      <c r="G16" s="33">
        <v>49</v>
      </c>
      <c r="H16" s="33">
        <v>192</v>
      </c>
      <c r="I16" s="33">
        <v>-60</v>
      </c>
      <c r="J16" s="33">
        <v>588</v>
      </c>
      <c r="K16" s="43"/>
      <c r="L16" s="43"/>
      <c r="M16" s="43"/>
      <c r="N16" s="43"/>
      <c r="O16" s="43"/>
    </row>
    <row r="17" spans="1:15" x14ac:dyDescent="0.2">
      <c r="A17" s="75">
        <v>13</v>
      </c>
      <c r="B17" s="33" t="s">
        <v>88</v>
      </c>
      <c r="C17" s="76">
        <v>22</v>
      </c>
      <c r="D17" s="33" t="s">
        <v>48</v>
      </c>
      <c r="E17" s="33">
        <v>16</v>
      </c>
      <c r="F17" s="33">
        <v>2</v>
      </c>
      <c r="G17" s="33">
        <v>49</v>
      </c>
      <c r="H17" s="33">
        <v>352</v>
      </c>
      <c r="I17" s="33">
        <v>44</v>
      </c>
      <c r="J17" s="33">
        <v>1078</v>
      </c>
      <c r="K17" s="43"/>
      <c r="L17" s="43"/>
      <c r="M17" s="43"/>
      <c r="N17" s="43"/>
      <c r="O17" s="43"/>
    </row>
    <row r="18" spans="1:15" x14ac:dyDescent="0.2">
      <c r="A18" s="75">
        <v>14</v>
      </c>
      <c r="B18" s="33" t="s">
        <v>89</v>
      </c>
      <c r="C18" s="76">
        <v>17</v>
      </c>
      <c r="D18" s="33" t="s">
        <v>48</v>
      </c>
      <c r="E18" s="33">
        <v>13</v>
      </c>
      <c r="F18" s="33">
        <v>5</v>
      </c>
      <c r="G18" s="33">
        <v>35</v>
      </c>
      <c r="H18" s="33">
        <v>221</v>
      </c>
      <c r="I18" s="33">
        <v>85</v>
      </c>
      <c r="J18" s="33">
        <v>595</v>
      </c>
      <c r="K18" s="43"/>
      <c r="L18" s="43"/>
      <c r="M18" s="43"/>
      <c r="N18" s="43"/>
      <c r="O18" s="43"/>
    </row>
    <row r="19" spans="1:15" x14ac:dyDescent="0.2">
      <c r="A19" s="75">
        <v>15</v>
      </c>
      <c r="B19" s="33" t="s">
        <v>90</v>
      </c>
      <c r="C19" s="76">
        <v>26</v>
      </c>
      <c r="D19" s="33" t="s">
        <v>49</v>
      </c>
      <c r="E19" s="33">
        <v>6</v>
      </c>
      <c r="F19" s="33">
        <v>2</v>
      </c>
      <c r="G19" s="33">
        <v>42</v>
      </c>
      <c r="H19" s="33">
        <v>156</v>
      </c>
      <c r="I19" s="33">
        <v>52</v>
      </c>
      <c r="J19" s="33">
        <v>1092</v>
      </c>
      <c r="K19" s="43"/>
      <c r="L19" s="43"/>
      <c r="M19" s="43"/>
      <c r="N19" s="43"/>
      <c r="O19" s="43"/>
    </row>
    <row r="20" spans="1:15" x14ac:dyDescent="0.2">
      <c r="A20" s="75">
        <v>16</v>
      </c>
      <c r="B20" s="33" t="s">
        <v>91</v>
      </c>
      <c r="C20" s="76">
        <v>15</v>
      </c>
      <c r="D20" s="33" t="s">
        <v>49</v>
      </c>
      <c r="E20" s="33">
        <v>6</v>
      </c>
      <c r="F20" s="33">
        <v>-5</v>
      </c>
      <c r="G20" s="33">
        <v>42</v>
      </c>
      <c r="H20" s="33">
        <v>90</v>
      </c>
      <c r="I20" s="33">
        <v>-75</v>
      </c>
      <c r="J20" s="33">
        <v>630</v>
      </c>
      <c r="K20" s="43"/>
      <c r="L20" s="43"/>
      <c r="M20" s="43"/>
      <c r="N20" s="43"/>
      <c r="O20" s="43"/>
    </row>
    <row r="21" spans="1:15" x14ac:dyDescent="0.2">
      <c r="A21" s="75">
        <v>17</v>
      </c>
      <c r="B21" s="33" t="s">
        <v>92</v>
      </c>
      <c r="C21" s="76">
        <v>18</v>
      </c>
      <c r="D21" s="33" t="s">
        <v>49</v>
      </c>
      <c r="E21" s="33">
        <v>6</v>
      </c>
      <c r="F21" s="33">
        <v>-2</v>
      </c>
      <c r="G21" s="33">
        <v>28</v>
      </c>
      <c r="H21" s="33">
        <v>108</v>
      </c>
      <c r="I21" s="33">
        <v>-36</v>
      </c>
      <c r="J21" s="33">
        <v>504</v>
      </c>
      <c r="K21" s="43"/>
      <c r="L21" s="43"/>
      <c r="M21" s="43"/>
      <c r="N21" s="43"/>
      <c r="O21" s="43"/>
    </row>
    <row r="22" spans="1:15" x14ac:dyDescent="0.2">
      <c r="A22" s="75">
        <v>18</v>
      </c>
      <c r="B22" s="33" t="s">
        <v>93</v>
      </c>
      <c r="C22" s="76">
        <v>19</v>
      </c>
      <c r="D22" s="33" t="s">
        <v>49</v>
      </c>
      <c r="E22" s="33">
        <v>6</v>
      </c>
      <c r="F22" s="33">
        <v>-2</v>
      </c>
      <c r="G22" s="33">
        <v>35</v>
      </c>
      <c r="H22" s="33">
        <v>114</v>
      </c>
      <c r="I22" s="33">
        <v>-38</v>
      </c>
      <c r="J22" s="33">
        <v>665</v>
      </c>
      <c r="K22" s="43"/>
      <c r="L22" s="43"/>
      <c r="M22" s="43"/>
      <c r="N22" s="43"/>
      <c r="O22" s="43"/>
    </row>
    <row r="23" spans="1:15" x14ac:dyDescent="0.2">
      <c r="A23" s="75">
        <v>19</v>
      </c>
      <c r="B23" s="33" t="s">
        <v>94</v>
      </c>
      <c r="C23" s="76">
        <v>24</v>
      </c>
      <c r="D23" s="33" t="s">
        <v>49</v>
      </c>
      <c r="E23" s="33">
        <v>6</v>
      </c>
      <c r="F23" s="33">
        <v>2</v>
      </c>
      <c r="G23" s="33">
        <v>35</v>
      </c>
      <c r="H23" s="33">
        <v>144</v>
      </c>
      <c r="I23" s="33">
        <v>48</v>
      </c>
      <c r="J23" s="33">
        <v>840</v>
      </c>
      <c r="K23" s="43"/>
      <c r="L23" s="43"/>
      <c r="M23" s="43"/>
      <c r="N23" s="43"/>
      <c r="O23" s="43"/>
    </row>
    <row r="24" spans="1:15" x14ac:dyDescent="0.2">
      <c r="A24" s="75">
        <v>20</v>
      </c>
      <c r="B24" s="33" t="s">
        <v>95</v>
      </c>
      <c r="C24" s="76">
        <v>25</v>
      </c>
      <c r="D24" s="33" t="s">
        <v>49</v>
      </c>
      <c r="E24" s="33">
        <v>6</v>
      </c>
      <c r="F24" s="33">
        <v>-2</v>
      </c>
      <c r="G24" s="33">
        <v>42</v>
      </c>
      <c r="H24" s="33">
        <v>150</v>
      </c>
      <c r="I24" s="33">
        <v>-50</v>
      </c>
      <c r="J24" s="33">
        <v>1050</v>
      </c>
      <c r="K24" s="43"/>
      <c r="L24" s="43"/>
      <c r="M24" s="43"/>
      <c r="N24" s="43"/>
      <c r="O24" s="43"/>
    </row>
    <row r="25" spans="1:15" x14ac:dyDescent="0.2">
      <c r="A25" s="75">
        <v>21</v>
      </c>
      <c r="B25" s="33" t="s">
        <v>114</v>
      </c>
      <c r="C25" s="76">
        <v>21</v>
      </c>
      <c r="D25" s="33" t="s">
        <v>97</v>
      </c>
      <c r="E25" s="33">
        <v>6</v>
      </c>
      <c r="F25" s="33">
        <v>-2</v>
      </c>
      <c r="G25" s="33">
        <v>49</v>
      </c>
      <c r="H25" s="33">
        <v>126</v>
      </c>
      <c r="I25" s="33">
        <v>-42</v>
      </c>
      <c r="J25" s="33">
        <v>1029</v>
      </c>
      <c r="K25" s="43"/>
      <c r="L25" s="43"/>
      <c r="M25" s="43"/>
      <c r="N25" s="43"/>
      <c r="O25" s="43"/>
    </row>
    <row r="26" spans="1:15" x14ac:dyDescent="0.2">
      <c r="A26" s="75">
        <v>22</v>
      </c>
      <c r="B26" s="33" t="s">
        <v>115</v>
      </c>
      <c r="C26" s="76">
        <v>18</v>
      </c>
      <c r="D26" s="33" t="s">
        <v>97</v>
      </c>
      <c r="E26" s="33">
        <v>6</v>
      </c>
      <c r="F26" s="33">
        <v>-5</v>
      </c>
      <c r="G26" s="33">
        <v>56</v>
      </c>
      <c r="H26" s="33">
        <v>108</v>
      </c>
      <c r="I26" s="33">
        <v>-90</v>
      </c>
      <c r="J26" s="33">
        <v>1008</v>
      </c>
      <c r="K26" s="43"/>
      <c r="L26" s="43"/>
      <c r="M26" s="43"/>
      <c r="N26" s="43"/>
      <c r="O26" s="43"/>
    </row>
    <row r="27" spans="1:15" x14ac:dyDescent="0.2">
      <c r="A27" s="75">
        <v>23</v>
      </c>
      <c r="B27" s="33" t="s">
        <v>116</v>
      </c>
      <c r="C27" s="76">
        <v>17</v>
      </c>
      <c r="D27" s="33" t="s">
        <v>97</v>
      </c>
      <c r="E27" s="33">
        <v>6</v>
      </c>
      <c r="F27" s="33">
        <v>2</v>
      </c>
      <c r="G27" s="33">
        <v>49</v>
      </c>
      <c r="H27" s="33">
        <v>102</v>
      </c>
      <c r="I27" s="33">
        <v>34</v>
      </c>
      <c r="J27" s="33">
        <v>833</v>
      </c>
      <c r="K27" s="43"/>
      <c r="L27" s="43"/>
      <c r="M27" s="43"/>
      <c r="N27" s="43"/>
      <c r="O27" s="43"/>
    </row>
    <row r="28" spans="1:15" x14ac:dyDescent="0.2">
      <c r="A28" s="75">
        <v>24</v>
      </c>
      <c r="B28" s="33" t="s">
        <v>117</v>
      </c>
      <c r="C28" s="76">
        <v>24</v>
      </c>
      <c r="D28" s="33" t="s">
        <v>97</v>
      </c>
      <c r="E28" s="33">
        <v>3</v>
      </c>
      <c r="F28" s="33">
        <v>-5</v>
      </c>
      <c r="G28" s="33">
        <v>56</v>
      </c>
      <c r="H28" s="33">
        <v>72</v>
      </c>
      <c r="I28" s="33">
        <v>-120</v>
      </c>
      <c r="J28" s="33">
        <v>1344</v>
      </c>
      <c r="K28" s="43"/>
      <c r="L28" s="43"/>
      <c r="M28" s="43"/>
      <c r="N28" s="43"/>
      <c r="O28" s="43"/>
    </row>
    <row r="29" spans="1:15" x14ac:dyDescent="0.2">
      <c r="A29" s="75">
        <v>25</v>
      </c>
      <c r="B29" s="33" t="s">
        <v>118</v>
      </c>
      <c r="C29" s="76">
        <v>15</v>
      </c>
      <c r="D29" s="33" t="s">
        <v>97</v>
      </c>
      <c r="E29" s="33">
        <v>6</v>
      </c>
      <c r="F29" s="33">
        <v>-5</v>
      </c>
      <c r="G29" s="33">
        <v>7</v>
      </c>
      <c r="H29" s="33">
        <v>90</v>
      </c>
      <c r="I29" s="33">
        <v>-75</v>
      </c>
      <c r="J29" s="33">
        <v>105</v>
      </c>
      <c r="K29" s="43"/>
      <c r="L29" s="43"/>
      <c r="M29" s="43"/>
      <c r="N29" s="43"/>
      <c r="O29" s="43"/>
    </row>
    <row r="30" spans="1:15" x14ac:dyDescent="0.2">
      <c r="A30" s="75">
        <v>26</v>
      </c>
      <c r="B30" s="33" t="s">
        <v>119</v>
      </c>
      <c r="C30" s="76">
        <v>19</v>
      </c>
      <c r="D30" s="33" t="s">
        <v>97</v>
      </c>
      <c r="E30" s="33">
        <v>6</v>
      </c>
      <c r="F30" s="33">
        <v>5</v>
      </c>
      <c r="G30" s="33">
        <v>49</v>
      </c>
      <c r="H30" s="33">
        <v>114</v>
      </c>
      <c r="I30" s="33">
        <v>95</v>
      </c>
      <c r="J30" s="33">
        <v>931</v>
      </c>
      <c r="K30" s="43"/>
      <c r="L30" s="43"/>
      <c r="M30" s="43"/>
      <c r="N30" s="43"/>
      <c r="O30" s="43"/>
    </row>
    <row r="31" spans="1:15" x14ac:dyDescent="0.2">
      <c r="A31" s="75">
        <v>27</v>
      </c>
      <c r="B31" s="33" t="s">
        <v>120</v>
      </c>
      <c r="C31" s="76">
        <v>15</v>
      </c>
      <c r="D31" s="33" t="s">
        <v>97</v>
      </c>
      <c r="E31" s="33">
        <v>6</v>
      </c>
      <c r="F31" s="33">
        <v>5</v>
      </c>
      <c r="G31" s="33">
        <v>7</v>
      </c>
      <c r="H31" s="33">
        <v>90</v>
      </c>
      <c r="I31" s="33">
        <v>75</v>
      </c>
      <c r="J31" s="33">
        <v>105</v>
      </c>
      <c r="K31" s="43"/>
      <c r="L31" s="43"/>
      <c r="M31" s="43"/>
      <c r="N31" s="43"/>
      <c r="O31" s="43"/>
    </row>
    <row r="32" spans="1:15" x14ac:dyDescent="0.2">
      <c r="A32" s="75">
        <v>28</v>
      </c>
      <c r="B32" s="33" t="s">
        <v>121</v>
      </c>
      <c r="C32" s="76">
        <v>23</v>
      </c>
      <c r="D32" s="33" t="s">
        <v>97</v>
      </c>
      <c r="E32" s="33">
        <v>6</v>
      </c>
      <c r="F32" s="33">
        <v>-2</v>
      </c>
      <c r="G32" s="33">
        <v>56</v>
      </c>
      <c r="H32" s="33">
        <v>138</v>
      </c>
      <c r="I32" s="33">
        <v>-46</v>
      </c>
      <c r="J32" s="33">
        <v>1288</v>
      </c>
      <c r="K32" s="43"/>
      <c r="L32" s="43"/>
      <c r="M32" s="43"/>
      <c r="N32" s="43"/>
      <c r="O32" s="43"/>
    </row>
    <row r="33" spans="1:15" x14ac:dyDescent="0.2">
      <c r="A33" s="75">
        <v>29</v>
      </c>
      <c r="B33" s="33" t="s">
        <v>122</v>
      </c>
      <c r="C33" s="76">
        <v>18</v>
      </c>
      <c r="D33" s="33" t="s">
        <v>97</v>
      </c>
      <c r="E33" s="33">
        <v>6</v>
      </c>
      <c r="F33" s="33">
        <v>5</v>
      </c>
      <c r="G33" s="33">
        <v>56</v>
      </c>
      <c r="H33" s="33">
        <v>108</v>
      </c>
      <c r="I33" s="33">
        <v>90</v>
      </c>
      <c r="J33" s="33">
        <v>1008</v>
      </c>
      <c r="K33" s="43"/>
      <c r="L33" s="43"/>
      <c r="M33" s="43"/>
      <c r="N33" s="43"/>
      <c r="O33" s="43"/>
    </row>
    <row r="34" spans="1:15" x14ac:dyDescent="0.2">
      <c r="A34" s="75">
        <v>30</v>
      </c>
      <c r="B34" s="33" t="s">
        <v>123</v>
      </c>
      <c r="C34" s="76">
        <v>19</v>
      </c>
      <c r="D34" s="33" t="s">
        <v>97</v>
      </c>
      <c r="E34" s="33">
        <v>6</v>
      </c>
      <c r="F34" s="33">
        <v>-5</v>
      </c>
      <c r="G34" s="33">
        <v>56</v>
      </c>
      <c r="H34" s="33">
        <v>114</v>
      </c>
      <c r="I34" s="33">
        <v>-95</v>
      </c>
      <c r="J34" s="33">
        <v>1064</v>
      </c>
      <c r="K34" s="43"/>
      <c r="L34" s="43"/>
      <c r="M34" s="43"/>
      <c r="N34" s="43"/>
      <c r="O34" s="43"/>
    </row>
    <row r="35" spans="1:15" x14ac:dyDescent="0.2">
      <c r="A35" s="75">
        <v>31</v>
      </c>
      <c r="B35" s="33" t="s">
        <v>124</v>
      </c>
      <c r="C35" s="76">
        <v>22</v>
      </c>
      <c r="D35" s="33" t="s">
        <v>97</v>
      </c>
      <c r="E35" s="33">
        <v>6</v>
      </c>
      <c r="F35" s="33">
        <v>2</v>
      </c>
      <c r="G35" s="33">
        <v>49</v>
      </c>
      <c r="H35" s="33">
        <v>132</v>
      </c>
      <c r="I35" s="33">
        <v>44</v>
      </c>
      <c r="J35" s="33">
        <v>1078</v>
      </c>
      <c r="K35" s="43"/>
      <c r="L35" s="43"/>
      <c r="M35" s="43"/>
      <c r="N35" s="43"/>
      <c r="O35" s="43"/>
    </row>
    <row r="36" spans="1:15" x14ac:dyDescent="0.2">
      <c r="A36" s="75">
        <v>32</v>
      </c>
      <c r="B36" s="33" t="s">
        <v>125</v>
      </c>
      <c r="C36" s="76">
        <v>25</v>
      </c>
      <c r="D36" s="33" t="s">
        <v>97</v>
      </c>
      <c r="E36" s="33">
        <v>3</v>
      </c>
      <c r="F36" s="33">
        <v>5</v>
      </c>
      <c r="G36" s="33">
        <v>56</v>
      </c>
      <c r="H36" s="33">
        <v>75</v>
      </c>
      <c r="I36" s="33">
        <v>125</v>
      </c>
      <c r="J36" s="33">
        <v>1400</v>
      </c>
      <c r="K36" s="43"/>
      <c r="L36" s="43"/>
      <c r="M36" s="43"/>
      <c r="N36" s="43"/>
      <c r="O36" s="43"/>
    </row>
    <row r="37" spans="1:15" x14ac:dyDescent="0.2">
      <c r="A37" s="75">
        <v>33</v>
      </c>
      <c r="B37" s="33" t="s">
        <v>20</v>
      </c>
      <c r="C37" s="76">
        <v>26</v>
      </c>
      <c r="D37" s="33" t="s">
        <v>96</v>
      </c>
      <c r="E37" s="33">
        <v>13</v>
      </c>
      <c r="F37" s="33">
        <v>-5</v>
      </c>
      <c r="G37" s="33">
        <v>7</v>
      </c>
      <c r="H37" s="33">
        <v>338</v>
      </c>
      <c r="I37" s="33">
        <v>-130</v>
      </c>
      <c r="J37" s="33">
        <v>182</v>
      </c>
      <c r="K37" s="43"/>
      <c r="L37" s="43"/>
      <c r="M37" s="43"/>
      <c r="N37" s="43"/>
      <c r="O37" s="43"/>
    </row>
    <row r="38" spans="1:15" x14ac:dyDescent="0.2">
      <c r="A38" s="75">
        <v>34</v>
      </c>
      <c r="B38" s="33" t="s">
        <v>21</v>
      </c>
      <c r="C38" s="76">
        <v>26</v>
      </c>
      <c r="D38" s="33" t="s">
        <v>96</v>
      </c>
      <c r="E38" s="33">
        <v>13</v>
      </c>
      <c r="F38" s="33">
        <v>-2</v>
      </c>
      <c r="G38" s="33">
        <v>7</v>
      </c>
      <c r="H38" s="33">
        <v>338</v>
      </c>
      <c r="I38" s="33">
        <v>-52</v>
      </c>
      <c r="J38" s="33">
        <v>182</v>
      </c>
      <c r="K38" s="43"/>
      <c r="L38" s="43"/>
      <c r="M38" s="43"/>
      <c r="N38" s="43"/>
      <c r="O38" s="43"/>
    </row>
    <row r="39" spans="1:15" x14ac:dyDescent="0.2">
      <c r="A39" s="75">
        <v>35</v>
      </c>
      <c r="B39" s="33" t="s">
        <v>22</v>
      </c>
      <c r="C39" s="76">
        <v>26</v>
      </c>
      <c r="D39" s="33" t="s">
        <v>96</v>
      </c>
      <c r="E39" s="33">
        <v>13</v>
      </c>
      <c r="F39" s="33">
        <v>2</v>
      </c>
      <c r="G39" s="33">
        <v>7</v>
      </c>
      <c r="H39" s="33">
        <v>338</v>
      </c>
      <c r="I39" s="33">
        <v>52</v>
      </c>
      <c r="J39" s="33">
        <v>182</v>
      </c>
      <c r="K39" s="43"/>
      <c r="L39" s="43"/>
      <c r="M39" s="43"/>
      <c r="N39" s="43"/>
      <c r="O39" s="43"/>
    </row>
    <row r="40" spans="1:15" x14ac:dyDescent="0.2">
      <c r="A40" s="75">
        <v>36</v>
      </c>
      <c r="B40" s="33" t="s">
        <v>23</v>
      </c>
      <c r="C40" s="76">
        <v>26</v>
      </c>
      <c r="D40" s="33" t="s">
        <v>96</v>
      </c>
      <c r="E40" s="33">
        <v>13</v>
      </c>
      <c r="F40" s="33">
        <v>5</v>
      </c>
      <c r="G40" s="33">
        <v>7</v>
      </c>
      <c r="H40" s="33">
        <v>338</v>
      </c>
      <c r="I40" s="33">
        <v>130</v>
      </c>
      <c r="J40" s="33">
        <v>182</v>
      </c>
      <c r="K40" s="43"/>
      <c r="L40" s="43"/>
      <c r="M40" s="43"/>
      <c r="N40" s="43"/>
      <c r="O40" s="43"/>
    </row>
    <row r="41" spans="1:15" x14ac:dyDescent="0.2">
      <c r="A41" s="75">
        <v>37</v>
      </c>
      <c r="B41" s="33" t="s">
        <v>24</v>
      </c>
      <c r="C41" s="76">
        <v>26</v>
      </c>
      <c r="D41" s="33" t="s">
        <v>96</v>
      </c>
      <c r="E41" s="33">
        <v>13</v>
      </c>
      <c r="F41" s="33">
        <v>5</v>
      </c>
      <c r="G41" s="33">
        <v>14</v>
      </c>
      <c r="H41" s="33">
        <v>338</v>
      </c>
      <c r="I41" s="33">
        <v>130</v>
      </c>
      <c r="J41" s="33">
        <v>364</v>
      </c>
      <c r="K41" s="43"/>
      <c r="L41" s="43"/>
      <c r="M41" s="43"/>
      <c r="N41" s="43"/>
      <c r="O41" s="43"/>
    </row>
    <row r="42" spans="1:15" x14ac:dyDescent="0.2">
      <c r="A42" s="75">
        <v>38</v>
      </c>
      <c r="B42" s="33" t="s">
        <v>25</v>
      </c>
      <c r="C42" s="76">
        <v>26</v>
      </c>
      <c r="D42" s="33" t="s">
        <v>96</v>
      </c>
      <c r="E42" s="33">
        <v>13</v>
      </c>
      <c r="F42" s="33">
        <v>2</v>
      </c>
      <c r="G42" s="33">
        <v>14</v>
      </c>
      <c r="H42" s="33">
        <v>338</v>
      </c>
      <c r="I42" s="33">
        <v>52</v>
      </c>
      <c r="J42" s="33">
        <v>364</v>
      </c>
      <c r="K42" s="43"/>
      <c r="L42" s="43"/>
      <c r="M42" s="43"/>
      <c r="N42" s="43"/>
      <c r="O42" s="43"/>
    </row>
    <row r="43" spans="1:15" x14ac:dyDescent="0.2">
      <c r="A43" s="75">
        <v>39</v>
      </c>
      <c r="B43" s="33" t="s">
        <v>26</v>
      </c>
      <c r="C43" s="76">
        <v>26</v>
      </c>
      <c r="D43" s="33" t="s">
        <v>96</v>
      </c>
      <c r="E43" s="33">
        <v>13</v>
      </c>
      <c r="F43" s="33">
        <v>-2</v>
      </c>
      <c r="G43" s="33">
        <v>14</v>
      </c>
      <c r="H43" s="33">
        <v>338</v>
      </c>
      <c r="I43" s="33">
        <v>-52</v>
      </c>
      <c r="J43" s="33">
        <v>364</v>
      </c>
      <c r="K43" s="43"/>
      <c r="L43" s="43"/>
      <c r="M43" s="43"/>
      <c r="N43" s="43"/>
      <c r="O43" s="43"/>
    </row>
    <row r="44" spans="1:15" x14ac:dyDescent="0.2">
      <c r="A44" s="75">
        <v>40</v>
      </c>
      <c r="B44" s="33" t="s">
        <v>27</v>
      </c>
      <c r="C44" s="76">
        <v>26</v>
      </c>
      <c r="D44" s="33" t="s">
        <v>96</v>
      </c>
      <c r="E44" s="33">
        <v>13</v>
      </c>
      <c r="F44" s="33">
        <v>-5</v>
      </c>
      <c r="G44" s="33">
        <v>14</v>
      </c>
      <c r="H44" s="33">
        <v>338</v>
      </c>
      <c r="I44" s="33">
        <v>-130</v>
      </c>
      <c r="J44" s="33">
        <v>364</v>
      </c>
      <c r="K44" s="43"/>
      <c r="L44" s="43"/>
      <c r="M44" s="43"/>
      <c r="N44" s="43"/>
      <c r="O44" s="43"/>
    </row>
    <row r="45" spans="1:15" x14ac:dyDescent="0.2">
      <c r="A45" s="75">
        <v>41</v>
      </c>
      <c r="B45" s="33" t="s">
        <v>98</v>
      </c>
      <c r="C45" s="76">
        <v>26</v>
      </c>
      <c r="D45" s="33" t="s">
        <v>49</v>
      </c>
      <c r="E45" s="33">
        <v>16</v>
      </c>
      <c r="F45" s="33">
        <v>-5</v>
      </c>
      <c r="G45" s="33">
        <v>7</v>
      </c>
      <c r="H45" s="33">
        <v>416</v>
      </c>
      <c r="I45" s="33">
        <v>-130</v>
      </c>
      <c r="J45" s="33">
        <v>182</v>
      </c>
      <c r="K45" s="43"/>
      <c r="L45" s="43"/>
      <c r="M45" s="43"/>
      <c r="N45" s="43"/>
      <c r="O45" s="43"/>
    </row>
    <row r="46" spans="1:15" x14ac:dyDescent="0.2">
      <c r="A46" s="75">
        <v>42</v>
      </c>
      <c r="B46" s="33" t="s">
        <v>99</v>
      </c>
      <c r="C46" s="76">
        <v>26</v>
      </c>
      <c r="D46" s="33" t="s">
        <v>49</v>
      </c>
      <c r="E46" s="33">
        <v>16</v>
      </c>
      <c r="F46" s="33">
        <v>-2</v>
      </c>
      <c r="G46" s="33">
        <v>7</v>
      </c>
      <c r="H46" s="33">
        <v>416</v>
      </c>
      <c r="I46" s="33">
        <v>-52</v>
      </c>
      <c r="J46" s="33">
        <v>182</v>
      </c>
      <c r="K46" s="43"/>
      <c r="L46" s="43"/>
      <c r="M46" s="43"/>
      <c r="N46" s="43"/>
      <c r="O46" s="43"/>
    </row>
    <row r="47" spans="1:15" x14ac:dyDescent="0.2">
      <c r="A47" s="75">
        <v>43</v>
      </c>
      <c r="B47" s="33" t="s">
        <v>100</v>
      </c>
      <c r="C47" s="76">
        <v>26</v>
      </c>
      <c r="D47" s="33" t="s">
        <v>49</v>
      </c>
      <c r="E47" s="33">
        <v>16</v>
      </c>
      <c r="F47" s="33">
        <v>2</v>
      </c>
      <c r="G47" s="33">
        <v>7</v>
      </c>
      <c r="H47" s="33">
        <v>416</v>
      </c>
      <c r="I47" s="33">
        <v>52</v>
      </c>
      <c r="J47" s="33">
        <v>182</v>
      </c>
      <c r="K47" s="43"/>
      <c r="L47" s="43"/>
      <c r="M47" s="43"/>
      <c r="N47" s="43"/>
      <c r="O47" s="43"/>
    </row>
    <row r="48" spans="1:15" x14ac:dyDescent="0.2">
      <c r="A48" s="75">
        <v>44</v>
      </c>
      <c r="B48" s="33" t="s">
        <v>101</v>
      </c>
      <c r="C48" s="76">
        <v>26</v>
      </c>
      <c r="D48" s="33" t="s">
        <v>49</v>
      </c>
      <c r="E48" s="33">
        <v>16</v>
      </c>
      <c r="F48" s="33">
        <v>5</v>
      </c>
      <c r="G48" s="33">
        <v>7</v>
      </c>
      <c r="H48" s="33">
        <v>416</v>
      </c>
      <c r="I48" s="33">
        <v>130</v>
      </c>
      <c r="J48" s="33">
        <v>182</v>
      </c>
      <c r="K48" s="43"/>
      <c r="L48" s="43"/>
      <c r="M48" s="43"/>
      <c r="N48" s="43"/>
      <c r="O48" s="43"/>
    </row>
    <row r="49" spans="1:15" x14ac:dyDescent="0.2">
      <c r="A49" s="75">
        <v>45</v>
      </c>
      <c r="B49" s="33" t="s">
        <v>102</v>
      </c>
      <c r="C49" s="76">
        <v>26</v>
      </c>
      <c r="D49" s="33" t="s">
        <v>49</v>
      </c>
      <c r="E49" s="33">
        <v>16</v>
      </c>
      <c r="F49" s="33">
        <v>-5</v>
      </c>
      <c r="G49" s="33">
        <v>14</v>
      </c>
      <c r="H49" s="33">
        <v>416</v>
      </c>
      <c r="I49" s="33">
        <v>-130</v>
      </c>
      <c r="J49" s="33">
        <v>364</v>
      </c>
      <c r="K49" s="43"/>
      <c r="L49" s="43"/>
      <c r="M49" s="43"/>
      <c r="N49" s="43"/>
      <c r="O49" s="43"/>
    </row>
    <row r="50" spans="1:15" x14ac:dyDescent="0.2">
      <c r="A50" s="75">
        <v>46</v>
      </c>
      <c r="B50" s="33" t="s">
        <v>103</v>
      </c>
      <c r="C50" s="76">
        <v>26</v>
      </c>
      <c r="D50" s="33" t="s">
        <v>49</v>
      </c>
      <c r="E50" s="33">
        <v>16</v>
      </c>
      <c r="F50" s="33">
        <v>-2</v>
      </c>
      <c r="G50" s="33">
        <v>14</v>
      </c>
      <c r="H50" s="33">
        <v>416</v>
      </c>
      <c r="I50" s="33">
        <v>-52</v>
      </c>
      <c r="J50" s="33">
        <v>364</v>
      </c>
      <c r="K50" s="43"/>
      <c r="L50" s="43"/>
      <c r="M50" s="43"/>
      <c r="N50" s="43"/>
      <c r="O50" s="43"/>
    </row>
    <row r="51" spans="1:15" x14ac:dyDescent="0.2">
      <c r="A51" s="75">
        <v>47</v>
      </c>
      <c r="B51" s="33" t="s">
        <v>104</v>
      </c>
      <c r="C51" s="76">
        <v>26</v>
      </c>
      <c r="D51" s="33" t="s">
        <v>49</v>
      </c>
      <c r="E51" s="33">
        <v>16</v>
      </c>
      <c r="F51" s="33">
        <v>2</v>
      </c>
      <c r="G51" s="33">
        <v>14</v>
      </c>
      <c r="H51" s="33">
        <v>416</v>
      </c>
      <c r="I51" s="33">
        <v>52</v>
      </c>
      <c r="J51" s="33">
        <v>364</v>
      </c>
      <c r="K51" s="43"/>
      <c r="L51" s="43"/>
      <c r="M51" s="43"/>
      <c r="N51" s="43"/>
      <c r="O51" s="43"/>
    </row>
    <row r="52" spans="1:15" x14ac:dyDescent="0.2">
      <c r="A52" s="75">
        <v>48</v>
      </c>
      <c r="B52" s="33" t="s">
        <v>105</v>
      </c>
      <c r="C52" s="76">
        <v>26</v>
      </c>
      <c r="D52" s="33" t="s">
        <v>49</v>
      </c>
      <c r="E52" s="33">
        <v>16</v>
      </c>
      <c r="F52" s="33">
        <v>5</v>
      </c>
      <c r="G52" s="33">
        <v>14</v>
      </c>
      <c r="H52" s="33">
        <v>416</v>
      </c>
      <c r="I52" s="33">
        <v>130</v>
      </c>
      <c r="J52" s="33">
        <v>364</v>
      </c>
      <c r="K52" s="43"/>
      <c r="L52" s="43"/>
      <c r="M52" s="43"/>
      <c r="N52" s="43"/>
      <c r="O52" s="43"/>
    </row>
    <row r="53" spans="1:15" x14ac:dyDescent="0.2">
      <c r="A53" s="75">
        <v>49</v>
      </c>
      <c r="B53" s="33" t="s">
        <v>142</v>
      </c>
      <c r="C53" s="76">
        <v>0</v>
      </c>
      <c r="D53" s="33" t="s">
        <v>47</v>
      </c>
      <c r="E53" s="33">
        <v>13</v>
      </c>
      <c r="F53" s="33">
        <v>-5</v>
      </c>
      <c r="G53" s="33">
        <v>21</v>
      </c>
      <c r="H53" s="33">
        <v>0</v>
      </c>
      <c r="I53" s="33">
        <v>0</v>
      </c>
      <c r="J53" s="33">
        <v>0</v>
      </c>
      <c r="K53" s="43"/>
      <c r="L53" s="43"/>
      <c r="M53" s="43"/>
      <c r="N53" s="43"/>
      <c r="O53" s="43"/>
    </row>
    <row r="54" spans="1:15" x14ac:dyDescent="0.2">
      <c r="A54" s="75">
        <v>50</v>
      </c>
      <c r="B54" s="33" t="s">
        <v>143</v>
      </c>
      <c r="C54" s="76">
        <v>0</v>
      </c>
      <c r="D54" s="33" t="s">
        <v>47</v>
      </c>
      <c r="E54" s="33">
        <v>13</v>
      </c>
      <c r="F54" s="33">
        <v>-2</v>
      </c>
      <c r="G54" s="33">
        <v>21</v>
      </c>
      <c r="H54" s="33">
        <v>0</v>
      </c>
      <c r="I54" s="33">
        <v>0</v>
      </c>
      <c r="J54" s="33">
        <v>0</v>
      </c>
      <c r="K54" s="43"/>
      <c r="L54" s="43"/>
      <c r="M54" s="43"/>
      <c r="N54" s="43"/>
      <c r="O54" s="43"/>
    </row>
    <row r="55" spans="1:15" x14ac:dyDescent="0.2">
      <c r="A55" s="75">
        <v>51</v>
      </c>
      <c r="B55" s="33" t="s">
        <v>144</v>
      </c>
      <c r="C55" s="76">
        <v>0</v>
      </c>
      <c r="D55" s="33" t="s">
        <v>47</v>
      </c>
      <c r="E55" s="33">
        <v>13</v>
      </c>
      <c r="F55" s="33">
        <v>2</v>
      </c>
      <c r="G55" s="33">
        <v>21</v>
      </c>
      <c r="H55" s="33">
        <v>0</v>
      </c>
      <c r="I55" s="33">
        <v>0</v>
      </c>
      <c r="J55" s="33">
        <v>0</v>
      </c>
      <c r="K55" s="43"/>
      <c r="L55" s="43"/>
      <c r="M55" s="43"/>
      <c r="N55" s="43"/>
      <c r="O55" s="43"/>
    </row>
    <row r="56" spans="1:15" x14ac:dyDescent="0.2">
      <c r="A56" s="75">
        <v>52</v>
      </c>
      <c r="B56" s="33" t="s">
        <v>145</v>
      </c>
      <c r="C56" s="76">
        <v>0</v>
      </c>
      <c r="D56" s="33" t="s">
        <v>47</v>
      </c>
      <c r="E56" s="33">
        <v>13</v>
      </c>
      <c r="F56" s="33">
        <v>5</v>
      </c>
      <c r="G56" s="33">
        <v>21</v>
      </c>
      <c r="H56" s="33">
        <v>0</v>
      </c>
      <c r="I56" s="33">
        <v>0</v>
      </c>
      <c r="J56" s="33">
        <v>0</v>
      </c>
      <c r="K56" s="43"/>
      <c r="L56" s="43"/>
      <c r="M56" s="43"/>
      <c r="N56" s="43"/>
      <c r="O56" s="43"/>
    </row>
    <row r="57" spans="1:15" x14ac:dyDescent="0.2">
      <c r="A57" s="75">
        <v>53</v>
      </c>
      <c r="B57" s="33" t="s">
        <v>146</v>
      </c>
      <c r="C57" s="76">
        <v>0</v>
      </c>
      <c r="D57" s="33" t="s">
        <v>47</v>
      </c>
      <c r="E57" s="33">
        <v>13</v>
      </c>
      <c r="F57" s="33">
        <v>5</v>
      </c>
      <c r="G57" s="33">
        <v>28</v>
      </c>
      <c r="H57" s="33">
        <v>0</v>
      </c>
      <c r="I57" s="33">
        <v>0</v>
      </c>
      <c r="J57" s="33">
        <v>0</v>
      </c>
      <c r="K57" s="43"/>
      <c r="L57" s="43"/>
      <c r="M57" s="43"/>
      <c r="N57" s="43"/>
      <c r="O57" s="43"/>
    </row>
    <row r="58" spans="1:15" x14ac:dyDescent="0.2">
      <c r="A58" s="75">
        <v>54</v>
      </c>
      <c r="B58" s="33" t="s">
        <v>147</v>
      </c>
      <c r="C58" s="76">
        <v>0</v>
      </c>
      <c r="D58" s="33" t="s">
        <v>47</v>
      </c>
      <c r="E58" s="33">
        <v>13</v>
      </c>
      <c r="F58" s="33">
        <v>2</v>
      </c>
      <c r="G58" s="33">
        <v>28</v>
      </c>
      <c r="H58" s="33">
        <v>0</v>
      </c>
      <c r="I58" s="33">
        <v>0</v>
      </c>
      <c r="J58" s="33">
        <v>0</v>
      </c>
      <c r="K58" s="43"/>
      <c r="L58" s="43"/>
      <c r="M58" s="43"/>
      <c r="N58" s="43"/>
      <c r="O58" s="43"/>
    </row>
    <row r="59" spans="1:15" x14ac:dyDescent="0.2">
      <c r="A59" s="75">
        <v>55</v>
      </c>
      <c r="B59" s="33" t="s">
        <v>148</v>
      </c>
      <c r="C59" s="76">
        <v>0</v>
      </c>
      <c r="D59" s="33" t="s">
        <v>47</v>
      </c>
      <c r="E59" s="33">
        <v>13</v>
      </c>
      <c r="F59" s="33">
        <v>-2</v>
      </c>
      <c r="G59" s="33">
        <v>28</v>
      </c>
      <c r="H59" s="33">
        <v>0</v>
      </c>
      <c r="I59" s="33">
        <v>0</v>
      </c>
      <c r="J59" s="33">
        <v>0</v>
      </c>
      <c r="K59" s="43"/>
      <c r="L59" s="43"/>
      <c r="M59" s="43"/>
      <c r="N59" s="43"/>
      <c r="O59" s="43"/>
    </row>
    <row r="60" spans="1:15" x14ac:dyDescent="0.2">
      <c r="A60" s="75">
        <v>56</v>
      </c>
      <c r="B60" s="33" t="s">
        <v>149</v>
      </c>
      <c r="C60" s="76">
        <v>0</v>
      </c>
      <c r="D60" s="33" t="s">
        <v>47</v>
      </c>
      <c r="E60" s="33">
        <v>13</v>
      </c>
      <c r="F60" s="33">
        <v>-5</v>
      </c>
      <c r="G60" s="33">
        <v>28</v>
      </c>
      <c r="H60" s="33">
        <v>0</v>
      </c>
      <c r="I60" s="33">
        <v>0</v>
      </c>
      <c r="J60" s="33">
        <v>0</v>
      </c>
      <c r="K60" s="43"/>
      <c r="L60" s="43"/>
      <c r="M60" s="43"/>
      <c r="N60" s="43"/>
      <c r="O60" s="43"/>
    </row>
    <row r="61" spans="1:15" x14ac:dyDescent="0.2">
      <c r="A61" s="75">
        <v>57</v>
      </c>
      <c r="B61" s="33" t="s">
        <v>29</v>
      </c>
      <c r="C61" s="76">
        <v>0</v>
      </c>
      <c r="D61" s="33" t="s">
        <v>47</v>
      </c>
      <c r="E61" s="33">
        <v>16</v>
      </c>
      <c r="F61" s="33">
        <v>-5</v>
      </c>
      <c r="G61" s="33">
        <v>56</v>
      </c>
      <c r="H61" s="33">
        <v>0</v>
      </c>
      <c r="I61" s="33">
        <v>0</v>
      </c>
      <c r="J61" s="33">
        <v>0</v>
      </c>
      <c r="K61" s="43"/>
      <c r="L61" s="43"/>
      <c r="M61" s="43"/>
      <c r="N61" s="43"/>
      <c r="O61" s="43"/>
    </row>
    <row r="62" spans="1:15" x14ac:dyDescent="0.2">
      <c r="A62" s="75">
        <v>58</v>
      </c>
      <c r="B62" s="33" t="s">
        <v>28</v>
      </c>
      <c r="C62" s="76">
        <v>0</v>
      </c>
      <c r="D62" s="33" t="s">
        <v>47</v>
      </c>
      <c r="E62" s="33">
        <v>16</v>
      </c>
      <c r="F62" s="33">
        <v>-2</v>
      </c>
      <c r="G62" s="33">
        <v>56</v>
      </c>
      <c r="H62" s="33">
        <v>0</v>
      </c>
      <c r="I62" s="33">
        <v>0</v>
      </c>
      <c r="J62" s="33">
        <v>0</v>
      </c>
      <c r="K62" s="43"/>
      <c r="L62" s="43"/>
      <c r="M62" s="43"/>
      <c r="N62" s="43"/>
      <c r="O62" s="43"/>
    </row>
    <row r="63" spans="1:15" x14ac:dyDescent="0.2">
      <c r="A63" s="75">
        <v>59</v>
      </c>
      <c r="B63" s="33" t="s">
        <v>30</v>
      </c>
      <c r="C63" s="76">
        <v>0</v>
      </c>
      <c r="D63" s="33" t="s">
        <v>47</v>
      </c>
      <c r="E63" s="33">
        <v>16</v>
      </c>
      <c r="F63" s="33">
        <v>2</v>
      </c>
      <c r="G63" s="33">
        <v>56</v>
      </c>
      <c r="H63" s="33">
        <v>0</v>
      </c>
      <c r="I63" s="33">
        <v>0</v>
      </c>
      <c r="J63" s="33">
        <v>0</v>
      </c>
      <c r="K63" s="43"/>
      <c r="L63" s="43"/>
      <c r="M63" s="43"/>
      <c r="N63" s="43"/>
      <c r="O63" s="43"/>
    </row>
    <row r="64" spans="1:15" x14ac:dyDescent="0.2">
      <c r="A64" s="75">
        <v>60</v>
      </c>
      <c r="B64" s="33" t="s">
        <v>31</v>
      </c>
      <c r="C64" s="76">
        <v>0</v>
      </c>
      <c r="D64" s="33" t="s">
        <v>47</v>
      </c>
      <c r="E64" s="33">
        <v>13</v>
      </c>
      <c r="F64" s="33">
        <v>-5</v>
      </c>
      <c r="G64" s="33">
        <v>42</v>
      </c>
      <c r="H64" s="33">
        <v>0</v>
      </c>
      <c r="I64" s="33">
        <v>0</v>
      </c>
      <c r="J64" s="33">
        <v>0</v>
      </c>
      <c r="K64" s="43"/>
      <c r="L64" s="43"/>
      <c r="M64" s="43"/>
      <c r="N64" s="43"/>
      <c r="O64" s="43"/>
    </row>
    <row r="65" spans="1:15" x14ac:dyDescent="0.2">
      <c r="A65" s="75">
        <v>61</v>
      </c>
      <c r="B65" s="33" t="s">
        <v>32</v>
      </c>
      <c r="C65" s="76">
        <v>0</v>
      </c>
      <c r="D65" s="33" t="s">
        <v>47</v>
      </c>
      <c r="E65" s="33">
        <v>13</v>
      </c>
      <c r="F65" s="33">
        <v>5</v>
      </c>
      <c r="G65" s="33">
        <v>42</v>
      </c>
      <c r="H65" s="33">
        <v>0</v>
      </c>
      <c r="I65" s="33">
        <v>0</v>
      </c>
      <c r="J65" s="33">
        <v>0</v>
      </c>
      <c r="K65" s="43"/>
      <c r="L65" s="43"/>
      <c r="M65" s="43"/>
      <c r="N65" s="43"/>
      <c r="O65" s="43"/>
    </row>
    <row r="66" spans="1:15" x14ac:dyDescent="0.2">
      <c r="A66" s="75">
        <v>62</v>
      </c>
      <c r="B66" s="33" t="s">
        <v>33</v>
      </c>
      <c r="C66" s="76">
        <v>0</v>
      </c>
      <c r="D66" s="33" t="s">
        <v>47</v>
      </c>
      <c r="E66" s="33">
        <v>16</v>
      </c>
      <c r="F66" s="33">
        <v>5</v>
      </c>
      <c r="G66" s="33">
        <v>56</v>
      </c>
      <c r="H66" s="33">
        <v>0</v>
      </c>
      <c r="I66" s="33">
        <v>0</v>
      </c>
      <c r="J66" s="33">
        <v>0</v>
      </c>
      <c r="K66" s="43"/>
      <c r="L66" s="43"/>
      <c r="M66" s="43"/>
      <c r="N66" s="43"/>
      <c r="O66" s="43"/>
    </row>
    <row r="67" spans="1:15" x14ac:dyDescent="0.2">
      <c r="A67" s="75">
        <v>63</v>
      </c>
      <c r="B67" s="33" t="s">
        <v>34</v>
      </c>
      <c r="C67" s="76">
        <v>17</v>
      </c>
      <c r="D67" s="33" t="s">
        <v>48</v>
      </c>
      <c r="E67" s="33">
        <v>13</v>
      </c>
      <c r="F67" s="33">
        <v>-5</v>
      </c>
      <c r="G67" s="33">
        <v>49</v>
      </c>
      <c r="H67" s="33">
        <v>221</v>
      </c>
      <c r="I67" s="33">
        <v>-85</v>
      </c>
      <c r="J67" s="33">
        <v>833</v>
      </c>
      <c r="K67" s="43"/>
      <c r="L67" s="43"/>
      <c r="M67" s="43"/>
      <c r="N67" s="43"/>
      <c r="O67" s="43"/>
    </row>
    <row r="68" spans="1:15" x14ac:dyDescent="0.2">
      <c r="A68" s="75">
        <v>64</v>
      </c>
      <c r="B68" s="33" t="s">
        <v>35</v>
      </c>
      <c r="C68" s="76">
        <v>25</v>
      </c>
      <c r="D68" s="33" t="s">
        <v>48</v>
      </c>
      <c r="E68" s="33">
        <v>13</v>
      </c>
      <c r="F68" s="33">
        <v>-2</v>
      </c>
      <c r="G68" s="33">
        <v>42</v>
      </c>
      <c r="H68" s="33">
        <v>325</v>
      </c>
      <c r="I68" s="33">
        <v>-50</v>
      </c>
      <c r="J68" s="33">
        <v>1050</v>
      </c>
      <c r="K68" s="43"/>
      <c r="L68" s="43"/>
      <c r="M68" s="43"/>
      <c r="N68" s="43"/>
      <c r="O68" s="43"/>
    </row>
    <row r="69" spans="1:15" x14ac:dyDescent="0.2">
      <c r="A69" s="75">
        <v>65</v>
      </c>
      <c r="B69" s="33" t="s">
        <v>80</v>
      </c>
      <c r="C69" s="76">
        <v>29</v>
      </c>
      <c r="D69" s="33" t="s">
        <v>48</v>
      </c>
      <c r="E69" s="33">
        <v>13</v>
      </c>
      <c r="F69" s="33">
        <v>-2</v>
      </c>
      <c r="G69" s="33">
        <v>49</v>
      </c>
      <c r="H69" s="33">
        <v>377</v>
      </c>
      <c r="I69" s="33">
        <v>-58</v>
      </c>
      <c r="J69" s="33">
        <v>1421</v>
      </c>
      <c r="K69" s="43"/>
      <c r="L69" s="43"/>
      <c r="M69" s="43"/>
      <c r="N69" s="43"/>
      <c r="O69" s="43"/>
    </row>
    <row r="70" spans="1:15" x14ac:dyDescent="0.2">
      <c r="A70" s="75">
        <v>66</v>
      </c>
      <c r="B70" s="33" t="s">
        <v>81</v>
      </c>
      <c r="C70" s="76">
        <v>20</v>
      </c>
      <c r="D70" s="33" t="s">
        <v>48</v>
      </c>
      <c r="E70" s="33">
        <v>13</v>
      </c>
      <c r="F70" s="33">
        <v>2</v>
      </c>
      <c r="G70" s="33">
        <v>42</v>
      </c>
      <c r="H70" s="33">
        <v>260</v>
      </c>
      <c r="I70" s="33">
        <v>40</v>
      </c>
      <c r="J70" s="33">
        <v>840</v>
      </c>
      <c r="K70" s="43"/>
      <c r="L70" s="43"/>
      <c r="M70" s="43"/>
      <c r="N70" s="43"/>
      <c r="O70" s="43"/>
    </row>
    <row r="71" spans="1:15" x14ac:dyDescent="0.2">
      <c r="A71" s="75">
        <v>67</v>
      </c>
      <c r="B71" s="33" t="s">
        <v>82</v>
      </c>
      <c r="C71" s="76">
        <v>13</v>
      </c>
      <c r="D71" s="33" t="s">
        <v>48</v>
      </c>
      <c r="E71" s="33">
        <v>13</v>
      </c>
      <c r="F71" s="33">
        <v>5</v>
      </c>
      <c r="G71" s="33">
        <v>49</v>
      </c>
      <c r="H71" s="33">
        <v>169</v>
      </c>
      <c r="I71" s="33">
        <v>65</v>
      </c>
      <c r="J71" s="33">
        <v>637</v>
      </c>
      <c r="K71" s="43"/>
      <c r="L71" s="43"/>
      <c r="M71" s="43"/>
      <c r="N71" s="43"/>
      <c r="O71" s="43"/>
    </row>
    <row r="72" spans="1:15" x14ac:dyDescent="0.2">
      <c r="A72" s="75">
        <v>68</v>
      </c>
      <c r="B72" s="33" t="s">
        <v>83</v>
      </c>
      <c r="C72" s="76">
        <v>27</v>
      </c>
      <c r="D72" s="33" t="s">
        <v>48</v>
      </c>
      <c r="E72" s="33">
        <v>13</v>
      </c>
      <c r="F72" s="33">
        <v>2</v>
      </c>
      <c r="G72" s="33">
        <v>49</v>
      </c>
      <c r="H72" s="33">
        <v>351</v>
      </c>
      <c r="I72" s="33">
        <v>54</v>
      </c>
      <c r="J72" s="33">
        <v>1323</v>
      </c>
      <c r="K72" s="43"/>
      <c r="L72" s="43"/>
      <c r="M72" s="43"/>
      <c r="N72" s="43"/>
      <c r="O72" s="43"/>
    </row>
    <row r="73" spans="1:15" x14ac:dyDescent="0.2">
      <c r="A73" s="75">
        <v>69</v>
      </c>
      <c r="B73" s="33" t="s">
        <v>84</v>
      </c>
      <c r="C73" s="76">
        <v>29</v>
      </c>
      <c r="D73" s="33" t="s">
        <v>49</v>
      </c>
      <c r="E73" s="33">
        <v>13</v>
      </c>
      <c r="F73" s="33">
        <v>-2</v>
      </c>
      <c r="G73" s="33">
        <v>56</v>
      </c>
      <c r="H73" s="33">
        <v>377</v>
      </c>
      <c r="I73" s="33">
        <v>-58</v>
      </c>
      <c r="J73" s="33">
        <v>1624</v>
      </c>
      <c r="K73" s="43"/>
      <c r="L73" s="43"/>
      <c r="M73" s="43"/>
      <c r="N73" s="43"/>
      <c r="O73" s="43"/>
    </row>
    <row r="74" spans="1:15" x14ac:dyDescent="0.2">
      <c r="A74" s="75">
        <v>70</v>
      </c>
      <c r="B74" s="33" t="s">
        <v>85</v>
      </c>
      <c r="C74" s="76">
        <v>20</v>
      </c>
      <c r="D74" s="33" t="s">
        <v>49</v>
      </c>
      <c r="E74" s="33">
        <v>13</v>
      </c>
      <c r="F74" s="33">
        <v>5</v>
      </c>
      <c r="G74" s="33">
        <v>56</v>
      </c>
      <c r="H74" s="33">
        <v>260</v>
      </c>
      <c r="I74" s="33">
        <v>100</v>
      </c>
      <c r="J74" s="33">
        <v>1120</v>
      </c>
      <c r="K74" s="43"/>
      <c r="L74" s="43"/>
      <c r="M74" s="43"/>
      <c r="N74" s="43"/>
      <c r="O74" s="43"/>
    </row>
    <row r="75" spans="1:15" x14ac:dyDescent="0.2">
      <c r="A75" s="75">
        <v>71</v>
      </c>
      <c r="B75" s="33" t="s">
        <v>86</v>
      </c>
      <c r="C75" s="76">
        <v>30</v>
      </c>
      <c r="D75" s="33" t="s">
        <v>49</v>
      </c>
      <c r="E75" s="33">
        <v>13</v>
      </c>
      <c r="F75" s="33">
        <v>2</v>
      </c>
      <c r="G75" s="33">
        <v>56</v>
      </c>
      <c r="H75" s="33">
        <v>390</v>
      </c>
      <c r="I75" s="33">
        <v>60</v>
      </c>
      <c r="J75" s="33">
        <v>1680</v>
      </c>
      <c r="K75" s="43"/>
      <c r="L75" s="43"/>
      <c r="M75" s="43"/>
      <c r="N75" s="43"/>
      <c r="O75" s="43"/>
    </row>
    <row r="76" spans="1:15" x14ac:dyDescent="0.2">
      <c r="A76" s="75">
        <v>72</v>
      </c>
      <c r="B76" s="33" t="s">
        <v>87</v>
      </c>
      <c r="C76" s="76">
        <v>22</v>
      </c>
      <c r="D76" s="33" t="s">
        <v>49</v>
      </c>
      <c r="E76" s="33">
        <v>13</v>
      </c>
      <c r="F76" s="33">
        <v>-5</v>
      </c>
      <c r="G76" s="33">
        <v>56</v>
      </c>
      <c r="H76" s="33">
        <v>286</v>
      </c>
      <c r="I76" s="33">
        <v>-110</v>
      </c>
      <c r="J76" s="33">
        <v>1232</v>
      </c>
      <c r="K76" s="43"/>
      <c r="L76" s="43"/>
      <c r="M76" s="43"/>
      <c r="N76" s="43"/>
      <c r="O76" s="43"/>
    </row>
    <row r="77" spans="1:15" x14ac:dyDescent="0.2">
      <c r="A77" s="75">
        <v>73</v>
      </c>
      <c r="B77" s="33" t="s">
        <v>36</v>
      </c>
      <c r="C77" s="76">
        <v>40</v>
      </c>
      <c r="D77" s="33" t="s">
        <v>97</v>
      </c>
      <c r="E77" s="33">
        <v>3</v>
      </c>
      <c r="F77" s="33">
        <v>5</v>
      </c>
      <c r="G77" s="33">
        <v>7</v>
      </c>
      <c r="H77" s="33">
        <v>120</v>
      </c>
      <c r="I77" s="33">
        <v>200</v>
      </c>
      <c r="J77" s="33">
        <v>280</v>
      </c>
      <c r="K77" s="43"/>
      <c r="L77" s="43"/>
      <c r="M77" s="43"/>
      <c r="N77" s="43"/>
      <c r="O77" s="43"/>
    </row>
    <row r="78" spans="1:15" x14ac:dyDescent="0.2">
      <c r="A78" s="75">
        <v>74</v>
      </c>
      <c r="B78" s="33" t="s">
        <v>37</v>
      </c>
      <c r="C78" s="76">
        <v>40</v>
      </c>
      <c r="D78" s="33" t="s">
        <v>97</v>
      </c>
      <c r="E78" s="33">
        <v>3</v>
      </c>
      <c r="F78" s="33">
        <v>2</v>
      </c>
      <c r="G78" s="33">
        <v>7</v>
      </c>
      <c r="H78" s="33">
        <v>120</v>
      </c>
      <c r="I78" s="33">
        <v>80</v>
      </c>
      <c r="J78" s="33">
        <v>280</v>
      </c>
      <c r="K78" s="43"/>
      <c r="L78" s="43"/>
      <c r="M78" s="43"/>
      <c r="N78" s="43"/>
      <c r="O78" s="43"/>
    </row>
    <row r="79" spans="1:15" x14ac:dyDescent="0.2">
      <c r="A79" s="75">
        <v>75</v>
      </c>
      <c r="B79" s="33" t="s">
        <v>38</v>
      </c>
      <c r="C79" s="76">
        <v>40</v>
      </c>
      <c r="D79" s="33" t="s">
        <v>97</v>
      </c>
      <c r="E79" s="33">
        <v>3</v>
      </c>
      <c r="F79" s="33">
        <v>-2</v>
      </c>
      <c r="G79" s="33">
        <v>7</v>
      </c>
      <c r="H79" s="33">
        <v>120</v>
      </c>
      <c r="I79" s="33">
        <v>-80</v>
      </c>
      <c r="J79" s="33">
        <v>280</v>
      </c>
      <c r="K79" s="43"/>
      <c r="L79" s="43"/>
      <c r="M79" s="43"/>
      <c r="N79" s="43"/>
      <c r="O79" s="43"/>
    </row>
    <row r="80" spans="1:15" x14ac:dyDescent="0.2">
      <c r="A80" s="75">
        <v>76</v>
      </c>
      <c r="B80" s="33" t="s">
        <v>39</v>
      </c>
      <c r="C80" s="76">
        <v>40</v>
      </c>
      <c r="D80" s="33" t="s">
        <v>97</v>
      </c>
      <c r="E80" s="33">
        <v>3</v>
      </c>
      <c r="F80" s="33">
        <v>-5</v>
      </c>
      <c r="G80" s="33">
        <v>7</v>
      </c>
      <c r="H80" s="33">
        <v>120</v>
      </c>
      <c r="I80" s="33">
        <v>-200</v>
      </c>
      <c r="J80" s="33">
        <v>280</v>
      </c>
      <c r="K80" s="43"/>
      <c r="L80" s="43"/>
      <c r="M80" s="43"/>
      <c r="N80" s="43"/>
      <c r="O80" s="43"/>
    </row>
    <row r="81" spans="1:15" x14ac:dyDescent="0.2">
      <c r="A81" s="75">
        <v>77</v>
      </c>
      <c r="B81" s="33" t="s">
        <v>40</v>
      </c>
      <c r="C81" s="76">
        <v>40</v>
      </c>
      <c r="D81" s="33" t="s">
        <v>97</v>
      </c>
      <c r="E81" s="33">
        <v>3</v>
      </c>
      <c r="F81" s="33">
        <v>5</v>
      </c>
      <c r="G81" s="33">
        <v>14</v>
      </c>
      <c r="H81" s="33">
        <v>120</v>
      </c>
      <c r="I81" s="33">
        <v>200</v>
      </c>
      <c r="J81" s="33">
        <v>560</v>
      </c>
      <c r="K81" s="43"/>
      <c r="L81" s="43"/>
      <c r="M81" s="43"/>
      <c r="N81" s="43"/>
      <c r="O81" s="43"/>
    </row>
    <row r="82" spans="1:15" x14ac:dyDescent="0.2">
      <c r="A82" s="75">
        <v>78</v>
      </c>
      <c r="B82" s="33" t="s">
        <v>41</v>
      </c>
      <c r="C82" s="76">
        <v>40</v>
      </c>
      <c r="D82" s="33" t="s">
        <v>97</v>
      </c>
      <c r="E82" s="33">
        <v>3</v>
      </c>
      <c r="F82" s="33">
        <v>2</v>
      </c>
      <c r="G82" s="33">
        <v>14</v>
      </c>
      <c r="H82" s="33">
        <v>120</v>
      </c>
      <c r="I82" s="33">
        <v>80</v>
      </c>
      <c r="J82" s="33">
        <v>560</v>
      </c>
      <c r="K82" s="43"/>
      <c r="L82" s="43"/>
      <c r="M82" s="43"/>
      <c r="N82" s="43"/>
      <c r="O82" s="43"/>
    </row>
    <row r="83" spans="1:15" x14ac:dyDescent="0.2">
      <c r="A83" s="75">
        <v>79</v>
      </c>
      <c r="B83" s="33" t="s">
        <v>42</v>
      </c>
      <c r="C83" s="76">
        <v>40</v>
      </c>
      <c r="D83" s="33" t="s">
        <v>97</v>
      </c>
      <c r="E83" s="33">
        <v>3</v>
      </c>
      <c r="F83" s="33">
        <v>-2</v>
      </c>
      <c r="G83" s="33">
        <v>14</v>
      </c>
      <c r="H83" s="33">
        <v>120</v>
      </c>
      <c r="I83" s="33">
        <v>-80</v>
      </c>
      <c r="J83" s="33">
        <v>560</v>
      </c>
      <c r="K83" s="43"/>
      <c r="L83" s="43"/>
      <c r="M83" s="43"/>
      <c r="N83" s="43"/>
      <c r="O83" s="43"/>
    </row>
    <row r="84" spans="1:15" x14ac:dyDescent="0.2">
      <c r="A84" s="75">
        <v>80</v>
      </c>
      <c r="B84" s="33" t="s">
        <v>43</v>
      </c>
      <c r="C84" s="76">
        <v>40</v>
      </c>
      <c r="D84" s="33" t="s">
        <v>97</v>
      </c>
      <c r="E84" s="33">
        <v>3</v>
      </c>
      <c r="F84" s="33">
        <v>-5</v>
      </c>
      <c r="G84" s="33">
        <v>14</v>
      </c>
      <c r="H84" s="33">
        <v>120</v>
      </c>
      <c r="I84" s="33">
        <v>-200</v>
      </c>
      <c r="J84" s="33">
        <v>560</v>
      </c>
      <c r="K84" s="43"/>
      <c r="L84" s="43"/>
      <c r="M84" s="43"/>
      <c r="N84" s="43"/>
      <c r="O84" s="43"/>
    </row>
    <row r="85" spans="1:15" x14ac:dyDescent="0.2">
      <c r="A85" s="75">
        <v>81</v>
      </c>
      <c r="B85" s="33" t="s">
        <v>44</v>
      </c>
      <c r="C85" s="76">
        <v>40</v>
      </c>
      <c r="D85" s="33" t="s">
        <v>97</v>
      </c>
      <c r="E85" s="33">
        <v>3</v>
      </c>
      <c r="F85" s="33">
        <v>5</v>
      </c>
      <c r="G85" s="33">
        <v>21</v>
      </c>
      <c r="H85" s="33">
        <v>120</v>
      </c>
      <c r="I85" s="33">
        <v>200</v>
      </c>
      <c r="J85" s="33">
        <v>840</v>
      </c>
      <c r="K85" s="43"/>
      <c r="L85" s="43"/>
      <c r="M85" s="43"/>
      <c r="N85" s="43"/>
      <c r="O85" s="43"/>
    </row>
    <row r="86" spans="1:15" x14ac:dyDescent="0.2">
      <c r="A86" s="75">
        <v>82</v>
      </c>
      <c r="B86" s="33" t="s">
        <v>45</v>
      </c>
      <c r="C86" s="76">
        <v>40</v>
      </c>
      <c r="D86" s="33" t="s">
        <v>97</v>
      </c>
      <c r="E86" s="33">
        <v>3</v>
      </c>
      <c r="F86" s="33">
        <v>2</v>
      </c>
      <c r="G86" s="33">
        <v>21</v>
      </c>
      <c r="H86" s="33">
        <v>120</v>
      </c>
      <c r="I86" s="33">
        <v>80</v>
      </c>
      <c r="J86" s="33">
        <v>840</v>
      </c>
      <c r="K86" s="43"/>
      <c r="L86" s="43"/>
      <c r="M86" s="43"/>
      <c r="N86" s="43"/>
      <c r="O86" s="43"/>
    </row>
    <row r="87" spans="1:15" x14ac:dyDescent="0.2">
      <c r="A87" s="75">
        <v>83</v>
      </c>
      <c r="B87" s="33" t="s">
        <v>76</v>
      </c>
      <c r="C87" s="76">
        <v>40</v>
      </c>
      <c r="D87" s="33" t="s">
        <v>97</v>
      </c>
      <c r="E87" s="33">
        <v>3</v>
      </c>
      <c r="F87" s="33">
        <v>-2</v>
      </c>
      <c r="G87" s="33">
        <v>21</v>
      </c>
      <c r="H87" s="33">
        <v>120</v>
      </c>
      <c r="I87" s="33">
        <v>-80</v>
      </c>
      <c r="J87" s="33">
        <v>840</v>
      </c>
      <c r="K87" s="43"/>
      <c r="L87" s="43"/>
      <c r="M87" s="43"/>
      <c r="N87" s="43"/>
      <c r="O87" s="43"/>
    </row>
    <row r="88" spans="1:15" x14ac:dyDescent="0.2">
      <c r="A88" s="75">
        <v>84</v>
      </c>
      <c r="B88" s="33" t="s">
        <v>77</v>
      </c>
      <c r="C88" s="76">
        <v>40</v>
      </c>
      <c r="D88" s="33" t="s">
        <v>97</v>
      </c>
      <c r="E88" s="33">
        <v>3</v>
      </c>
      <c r="F88" s="33">
        <v>-5</v>
      </c>
      <c r="G88" s="33">
        <v>21</v>
      </c>
      <c r="H88" s="33">
        <v>120</v>
      </c>
      <c r="I88" s="33">
        <v>-200</v>
      </c>
      <c r="J88" s="33">
        <v>840</v>
      </c>
      <c r="K88" s="43"/>
      <c r="L88" s="43"/>
      <c r="M88" s="43"/>
      <c r="N88" s="43"/>
      <c r="O88" s="43"/>
    </row>
    <row r="89" spans="1:15" x14ac:dyDescent="0.2">
      <c r="A89" s="75">
        <v>85</v>
      </c>
      <c r="B89" s="33" t="s">
        <v>78</v>
      </c>
      <c r="C89" s="76">
        <v>40</v>
      </c>
      <c r="D89" s="33" t="s">
        <v>97</v>
      </c>
      <c r="E89" s="33">
        <v>3</v>
      </c>
      <c r="F89" s="33">
        <v>5</v>
      </c>
      <c r="G89" s="33">
        <v>28</v>
      </c>
      <c r="H89" s="33">
        <v>120</v>
      </c>
      <c r="I89" s="33">
        <v>200</v>
      </c>
      <c r="J89" s="33">
        <v>1120</v>
      </c>
      <c r="K89" s="43"/>
      <c r="L89" s="43"/>
      <c r="M89" s="43"/>
      <c r="N89" s="43"/>
      <c r="O89" s="43"/>
    </row>
    <row r="90" spans="1:15" x14ac:dyDescent="0.2">
      <c r="A90" s="75">
        <v>86</v>
      </c>
      <c r="B90" s="33" t="s">
        <v>79</v>
      </c>
      <c r="C90" s="76">
        <v>40</v>
      </c>
      <c r="D90" s="33" t="s">
        <v>97</v>
      </c>
      <c r="E90" s="33">
        <v>3</v>
      </c>
      <c r="F90" s="33">
        <v>2</v>
      </c>
      <c r="G90" s="33">
        <v>28</v>
      </c>
      <c r="H90" s="33">
        <v>120</v>
      </c>
      <c r="I90" s="33">
        <v>80</v>
      </c>
      <c r="J90" s="33">
        <v>1120</v>
      </c>
      <c r="K90" s="43"/>
      <c r="L90" s="43"/>
      <c r="M90" s="43"/>
      <c r="N90" s="43"/>
      <c r="O90" s="43"/>
    </row>
    <row r="91" spans="1:15" x14ac:dyDescent="0.2">
      <c r="A91" s="75">
        <v>87</v>
      </c>
      <c r="B91" s="33" t="s">
        <v>126</v>
      </c>
      <c r="C91" s="76">
        <v>40</v>
      </c>
      <c r="D91" s="33" t="s">
        <v>97</v>
      </c>
      <c r="E91" s="33">
        <v>3</v>
      </c>
      <c r="F91" s="33">
        <v>-2</v>
      </c>
      <c r="G91" s="33">
        <v>28</v>
      </c>
      <c r="H91" s="33">
        <v>120</v>
      </c>
      <c r="I91" s="33">
        <v>-80</v>
      </c>
      <c r="J91" s="33">
        <v>1120</v>
      </c>
      <c r="K91" s="43"/>
      <c r="L91" s="43"/>
      <c r="M91" s="43"/>
      <c r="N91" s="43"/>
      <c r="O91" s="43"/>
    </row>
    <row r="92" spans="1:15" x14ac:dyDescent="0.2">
      <c r="A92" s="75">
        <v>88</v>
      </c>
      <c r="B92" s="33" t="s">
        <v>127</v>
      </c>
      <c r="C92" s="76">
        <v>40</v>
      </c>
      <c r="D92" s="33" t="s">
        <v>97</v>
      </c>
      <c r="E92" s="33">
        <v>3</v>
      </c>
      <c r="F92" s="33">
        <v>-5</v>
      </c>
      <c r="G92" s="33">
        <v>28</v>
      </c>
      <c r="H92" s="33">
        <v>120</v>
      </c>
      <c r="I92" s="33">
        <v>-200</v>
      </c>
      <c r="J92" s="33">
        <v>1120</v>
      </c>
      <c r="K92" s="43"/>
      <c r="L92" s="43"/>
      <c r="M92" s="43"/>
      <c r="N92" s="43"/>
      <c r="O92" s="43"/>
    </row>
    <row r="93" spans="1:15" x14ac:dyDescent="0.2">
      <c r="A93" s="75">
        <v>89</v>
      </c>
      <c r="B93" s="33" t="s">
        <v>128</v>
      </c>
      <c r="C93" s="76">
        <v>40</v>
      </c>
      <c r="D93" s="33" t="s">
        <v>97</v>
      </c>
      <c r="E93" s="33">
        <v>3</v>
      </c>
      <c r="F93" s="33">
        <v>5</v>
      </c>
      <c r="G93" s="33">
        <v>35</v>
      </c>
      <c r="H93" s="33">
        <v>120</v>
      </c>
      <c r="I93" s="33">
        <v>200</v>
      </c>
      <c r="J93" s="33">
        <v>1400</v>
      </c>
      <c r="K93" s="43"/>
      <c r="L93" s="43"/>
      <c r="M93" s="43"/>
      <c r="N93" s="43"/>
      <c r="O93" s="43"/>
    </row>
    <row r="94" spans="1:15" x14ac:dyDescent="0.2">
      <c r="A94" s="75">
        <v>90</v>
      </c>
      <c r="B94" s="33" t="s">
        <v>129</v>
      </c>
      <c r="C94" s="76">
        <v>40</v>
      </c>
      <c r="D94" s="33" t="s">
        <v>97</v>
      </c>
      <c r="E94" s="33">
        <v>3</v>
      </c>
      <c r="F94" s="33">
        <v>2</v>
      </c>
      <c r="G94" s="33">
        <v>35</v>
      </c>
      <c r="H94" s="33">
        <v>120</v>
      </c>
      <c r="I94" s="33">
        <v>80</v>
      </c>
      <c r="J94" s="33">
        <v>1400</v>
      </c>
      <c r="K94" s="43"/>
      <c r="L94" s="43"/>
      <c r="M94" s="43"/>
      <c r="N94" s="43"/>
      <c r="O94" s="43"/>
    </row>
    <row r="95" spans="1:15" x14ac:dyDescent="0.2">
      <c r="A95" s="75">
        <v>91</v>
      </c>
      <c r="B95" s="33" t="s">
        <v>130</v>
      </c>
      <c r="C95" s="76">
        <v>40</v>
      </c>
      <c r="D95" s="33" t="s">
        <v>97</v>
      </c>
      <c r="E95" s="33">
        <v>3</v>
      </c>
      <c r="F95" s="33">
        <v>-2</v>
      </c>
      <c r="G95" s="33">
        <v>35</v>
      </c>
      <c r="H95" s="33">
        <v>120</v>
      </c>
      <c r="I95" s="33">
        <v>-80</v>
      </c>
      <c r="J95" s="33">
        <v>1400</v>
      </c>
      <c r="K95" s="43"/>
      <c r="L95" s="43"/>
      <c r="M95" s="43"/>
      <c r="N95" s="43"/>
      <c r="O95" s="43"/>
    </row>
    <row r="96" spans="1:15" x14ac:dyDescent="0.2">
      <c r="A96" s="75">
        <v>92</v>
      </c>
      <c r="B96" s="33" t="s">
        <v>131</v>
      </c>
      <c r="C96" s="76">
        <v>40</v>
      </c>
      <c r="D96" s="33" t="s">
        <v>97</v>
      </c>
      <c r="E96" s="33">
        <v>3</v>
      </c>
      <c r="F96" s="33">
        <v>-5</v>
      </c>
      <c r="G96" s="33">
        <v>35</v>
      </c>
      <c r="H96" s="33">
        <v>120</v>
      </c>
      <c r="I96" s="33">
        <v>-200</v>
      </c>
      <c r="J96" s="33">
        <v>1400</v>
      </c>
      <c r="K96" s="43"/>
      <c r="L96" s="43"/>
      <c r="M96" s="43"/>
      <c r="N96" s="43"/>
      <c r="O96" s="43"/>
    </row>
    <row r="97" spans="1:15" x14ac:dyDescent="0.2">
      <c r="A97" s="75">
        <v>93</v>
      </c>
      <c r="B97" s="33" t="s">
        <v>132</v>
      </c>
      <c r="C97" s="76">
        <v>40</v>
      </c>
      <c r="D97" s="33" t="s">
        <v>97</v>
      </c>
      <c r="E97" s="33">
        <v>3</v>
      </c>
      <c r="F97" s="33">
        <v>5</v>
      </c>
      <c r="G97" s="33">
        <v>42</v>
      </c>
      <c r="H97" s="33">
        <v>120</v>
      </c>
      <c r="I97" s="33">
        <v>200</v>
      </c>
      <c r="J97" s="33">
        <v>1680</v>
      </c>
      <c r="K97" s="43"/>
      <c r="L97" s="43"/>
      <c r="M97" s="43"/>
      <c r="N97" s="43"/>
      <c r="O97" s="43"/>
    </row>
    <row r="98" spans="1:15" x14ac:dyDescent="0.2">
      <c r="A98" s="75">
        <v>94</v>
      </c>
      <c r="B98" s="33" t="s">
        <v>133</v>
      </c>
      <c r="C98" s="76">
        <v>40</v>
      </c>
      <c r="D98" s="33" t="s">
        <v>97</v>
      </c>
      <c r="E98" s="33">
        <v>3</v>
      </c>
      <c r="F98" s="33">
        <v>2</v>
      </c>
      <c r="G98" s="33">
        <v>42</v>
      </c>
      <c r="H98" s="33">
        <v>120</v>
      </c>
      <c r="I98" s="33">
        <v>80</v>
      </c>
      <c r="J98" s="33">
        <v>1680</v>
      </c>
      <c r="K98" s="43"/>
      <c r="L98" s="43"/>
      <c r="M98" s="43"/>
      <c r="N98" s="43"/>
      <c r="O98" s="43"/>
    </row>
    <row r="99" spans="1:15" x14ac:dyDescent="0.2">
      <c r="A99" s="75">
        <v>95</v>
      </c>
      <c r="B99" s="33" t="s">
        <v>134</v>
      </c>
      <c r="C99" s="76">
        <v>40</v>
      </c>
      <c r="D99" s="33" t="s">
        <v>97</v>
      </c>
      <c r="E99" s="33">
        <v>3</v>
      </c>
      <c r="F99" s="33">
        <v>-2</v>
      </c>
      <c r="G99" s="33">
        <v>42</v>
      </c>
      <c r="H99" s="33">
        <v>120</v>
      </c>
      <c r="I99" s="33">
        <v>-80</v>
      </c>
      <c r="J99" s="33">
        <v>1680</v>
      </c>
      <c r="K99" s="43"/>
      <c r="L99" s="43"/>
      <c r="M99" s="43"/>
      <c r="N99" s="43"/>
      <c r="O99" s="43"/>
    </row>
    <row r="100" spans="1:15" x14ac:dyDescent="0.2">
      <c r="A100" s="75">
        <v>96</v>
      </c>
      <c r="B100" s="33" t="s">
        <v>135</v>
      </c>
      <c r="C100" s="76">
        <v>40</v>
      </c>
      <c r="D100" s="33" t="s">
        <v>97</v>
      </c>
      <c r="E100" s="33">
        <v>3</v>
      </c>
      <c r="F100" s="33">
        <v>-5</v>
      </c>
      <c r="G100" s="33">
        <v>42</v>
      </c>
      <c r="H100" s="33">
        <v>120</v>
      </c>
      <c r="I100" s="33">
        <v>-200</v>
      </c>
      <c r="J100" s="33">
        <v>1680</v>
      </c>
      <c r="K100" s="43"/>
      <c r="L100" s="43"/>
      <c r="M100" s="43"/>
      <c r="N100" s="43"/>
      <c r="O100" s="43"/>
    </row>
    <row r="101" spans="1:15" x14ac:dyDescent="0.2">
      <c r="A101" s="75">
        <v>97</v>
      </c>
      <c r="B101" s="33" t="s">
        <v>136</v>
      </c>
      <c r="C101" s="76">
        <v>40</v>
      </c>
      <c r="D101" s="33" t="s">
        <v>97</v>
      </c>
      <c r="E101" s="33">
        <v>3</v>
      </c>
      <c r="F101" s="33">
        <v>5</v>
      </c>
      <c r="G101" s="33">
        <v>49</v>
      </c>
      <c r="H101" s="33">
        <v>120</v>
      </c>
      <c r="I101" s="33">
        <v>200</v>
      </c>
      <c r="J101" s="33">
        <v>1960</v>
      </c>
      <c r="K101" s="43"/>
      <c r="L101" s="43"/>
      <c r="M101" s="43"/>
      <c r="N101" s="43"/>
      <c r="O101" s="43"/>
    </row>
    <row r="102" spans="1:15" x14ac:dyDescent="0.2">
      <c r="A102" s="75">
        <v>98</v>
      </c>
      <c r="B102" s="33" t="s">
        <v>137</v>
      </c>
      <c r="C102" s="76">
        <v>40</v>
      </c>
      <c r="D102" s="33" t="s">
        <v>97</v>
      </c>
      <c r="E102" s="33">
        <v>3</v>
      </c>
      <c r="F102" s="33">
        <v>2</v>
      </c>
      <c r="G102" s="33">
        <v>49</v>
      </c>
      <c r="H102" s="33">
        <v>120</v>
      </c>
      <c r="I102" s="33">
        <v>80</v>
      </c>
      <c r="J102" s="33">
        <v>1960</v>
      </c>
      <c r="K102" s="43"/>
      <c r="L102" s="43"/>
      <c r="M102" s="43"/>
      <c r="N102" s="43"/>
      <c r="O102" s="43"/>
    </row>
    <row r="103" spans="1:15" x14ac:dyDescent="0.2">
      <c r="A103" s="75">
        <v>99</v>
      </c>
      <c r="B103" s="33" t="s">
        <v>138</v>
      </c>
      <c r="C103" s="76">
        <v>40</v>
      </c>
      <c r="D103" s="33" t="s">
        <v>97</v>
      </c>
      <c r="E103" s="33">
        <v>3</v>
      </c>
      <c r="F103" s="33">
        <v>-2</v>
      </c>
      <c r="G103" s="33">
        <v>49</v>
      </c>
      <c r="H103" s="33">
        <v>120</v>
      </c>
      <c r="I103" s="33">
        <v>-80</v>
      </c>
      <c r="J103" s="33">
        <v>1960</v>
      </c>
      <c r="K103" s="43"/>
      <c r="L103" s="43"/>
      <c r="M103" s="43"/>
      <c r="N103" s="43"/>
      <c r="O103" s="43"/>
    </row>
    <row r="104" spans="1:15" x14ac:dyDescent="0.2">
      <c r="A104" s="75">
        <v>100</v>
      </c>
      <c r="B104" s="33" t="s">
        <v>139</v>
      </c>
      <c r="C104" s="76">
        <v>40</v>
      </c>
      <c r="D104" s="33" t="s">
        <v>97</v>
      </c>
      <c r="E104" s="33">
        <v>3</v>
      </c>
      <c r="F104" s="33">
        <v>-5</v>
      </c>
      <c r="G104" s="33">
        <v>49</v>
      </c>
      <c r="H104" s="33">
        <v>120</v>
      </c>
      <c r="I104" s="33">
        <v>-200</v>
      </c>
      <c r="J104" s="33">
        <v>1960</v>
      </c>
      <c r="K104" s="43"/>
      <c r="L104" s="43"/>
      <c r="M104" s="43"/>
      <c r="N104" s="43"/>
      <c r="O104" s="43"/>
    </row>
    <row r="105" spans="1:15" x14ac:dyDescent="0.2">
      <c r="A105" s="75">
        <v>101</v>
      </c>
      <c r="B105" s="33" t="s">
        <v>140</v>
      </c>
      <c r="C105" s="76">
        <v>40</v>
      </c>
      <c r="D105" s="33" t="s">
        <v>97</v>
      </c>
      <c r="E105" s="33">
        <v>3</v>
      </c>
      <c r="F105" s="33">
        <v>2</v>
      </c>
      <c r="G105" s="33">
        <v>56</v>
      </c>
      <c r="H105" s="33">
        <v>120</v>
      </c>
      <c r="I105" s="33">
        <v>80</v>
      </c>
      <c r="J105" s="33">
        <v>2240</v>
      </c>
      <c r="K105" s="43"/>
      <c r="L105" s="43"/>
      <c r="M105" s="43"/>
      <c r="N105" s="43"/>
      <c r="O105" s="43"/>
    </row>
    <row r="106" spans="1:15" x14ac:dyDescent="0.2">
      <c r="A106" s="75">
        <v>102</v>
      </c>
      <c r="B106" s="33" t="s">
        <v>141</v>
      </c>
      <c r="C106" s="76">
        <v>40</v>
      </c>
      <c r="D106" s="33" t="s">
        <v>97</v>
      </c>
      <c r="E106" s="33">
        <v>3</v>
      </c>
      <c r="F106" s="33">
        <v>-2</v>
      </c>
      <c r="G106" s="33">
        <v>56</v>
      </c>
      <c r="H106" s="33">
        <v>120</v>
      </c>
      <c r="I106" s="33">
        <v>-80</v>
      </c>
      <c r="J106" s="33">
        <v>2240</v>
      </c>
      <c r="K106" s="43"/>
      <c r="L106" s="43"/>
      <c r="M106" s="43"/>
      <c r="N106" s="43"/>
      <c r="O106" s="43"/>
    </row>
    <row r="107" spans="1:15" x14ac:dyDescent="0.2">
      <c r="A107" s="75">
        <v>103</v>
      </c>
      <c r="B107" s="33" t="s">
        <v>50</v>
      </c>
      <c r="C107" s="76">
        <v>14</v>
      </c>
      <c r="D107" s="33" t="s">
        <v>49</v>
      </c>
      <c r="E107" s="33">
        <v>9</v>
      </c>
      <c r="F107" s="33">
        <v>5</v>
      </c>
      <c r="G107" s="33">
        <v>21</v>
      </c>
      <c r="H107" s="33">
        <v>126</v>
      </c>
      <c r="I107" s="33">
        <v>70</v>
      </c>
      <c r="J107" s="33">
        <v>294</v>
      </c>
      <c r="K107" s="43"/>
      <c r="L107" s="43"/>
      <c r="M107" s="43"/>
      <c r="N107" s="43"/>
      <c r="O107" s="43"/>
    </row>
    <row r="108" spans="1:15" x14ac:dyDescent="0.2">
      <c r="A108" s="75">
        <v>104</v>
      </c>
      <c r="B108" s="33" t="s">
        <v>51</v>
      </c>
      <c r="C108" s="76">
        <v>16</v>
      </c>
      <c r="D108" s="33" t="s">
        <v>49</v>
      </c>
      <c r="E108" s="33">
        <v>6</v>
      </c>
      <c r="F108" s="33">
        <v>-5</v>
      </c>
      <c r="G108" s="33">
        <v>21</v>
      </c>
      <c r="H108" s="33">
        <v>96</v>
      </c>
      <c r="I108" s="33">
        <v>-80</v>
      </c>
      <c r="J108" s="33">
        <v>336</v>
      </c>
      <c r="K108" s="43"/>
      <c r="L108" s="43"/>
      <c r="M108" s="43"/>
      <c r="N108" s="43"/>
      <c r="O108" s="43"/>
    </row>
    <row r="109" spans="1:15" x14ac:dyDescent="0.2">
      <c r="A109" s="75">
        <v>105</v>
      </c>
      <c r="B109" s="33" t="s">
        <v>52</v>
      </c>
      <c r="C109" s="76">
        <v>22</v>
      </c>
      <c r="D109" s="33" t="s">
        <v>49</v>
      </c>
      <c r="E109" s="33">
        <v>6</v>
      </c>
      <c r="F109" s="33">
        <v>5</v>
      </c>
      <c r="G109" s="33">
        <v>28</v>
      </c>
      <c r="H109" s="33">
        <v>132</v>
      </c>
      <c r="I109" s="33">
        <v>110</v>
      </c>
      <c r="J109" s="33">
        <v>616</v>
      </c>
      <c r="K109" s="43"/>
      <c r="L109" s="43"/>
      <c r="M109" s="43"/>
      <c r="N109" s="43"/>
      <c r="O109" s="43"/>
    </row>
    <row r="110" spans="1:15" x14ac:dyDescent="0.2">
      <c r="A110" s="75">
        <v>106</v>
      </c>
      <c r="B110" s="33" t="s">
        <v>53</v>
      </c>
      <c r="C110" s="76">
        <v>15</v>
      </c>
      <c r="D110" s="33" t="s">
        <v>49</v>
      </c>
      <c r="E110" s="33">
        <v>6</v>
      </c>
      <c r="F110" s="33">
        <v>5</v>
      </c>
      <c r="G110" s="33">
        <v>14</v>
      </c>
      <c r="H110" s="33">
        <v>90</v>
      </c>
      <c r="I110" s="33">
        <v>75</v>
      </c>
      <c r="J110" s="33">
        <v>210</v>
      </c>
      <c r="K110" s="43"/>
      <c r="L110" s="43"/>
      <c r="M110" s="43"/>
      <c r="N110" s="43"/>
      <c r="O110" s="43"/>
    </row>
    <row r="111" spans="1:15" x14ac:dyDescent="0.2">
      <c r="A111" s="75">
        <v>107</v>
      </c>
      <c r="B111" s="33" t="s">
        <v>54</v>
      </c>
      <c r="C111" s="76">
        <v>16</v>
      </c>
      <c r="D111" s="33" t="s">
        <v>49</v>
      </c>
      <c r="E111" s="33">
        <v>6</v>
      </c>
      <c r="F111" s="33">
        <v>5</v>
      </c>
      <c r="G111" s="33">
        <v>21</v>
      </c>
      <c r="H111" s="33">
        <v>96</v>
      </c>
      <c r="I111" s="33">
        <v>80</v>
      </c>
      <c r="J111" s="33">
        <v>336</v>
      </c>
      <c r="K111" s="43"/>
      <c r="L111" s="43"/>
      <c r="M111" s="43"/>
      <c r="N111" s="43"/>
      <c r="O111" s="43"/>
    </row>
    <row r="112" spans="1:15" x14ac:dyDescent="0.2">
      <c r="A112" s="75">
        <v>108</v>
      </c>
      <c r="B112" s="33" t="s">
        <v>55</v>
      </c>
      <c r="C112" s="76">
        <v>18</v>
      </c>
      <c r="D112" s="33" t="s">
        <v>49</v>
      </c>
      <c r="E112" s="33">
        <v>9</v>
      </c>
      <c r="F112" s="33">
        <v>-5</v>
      </c>
      <c r="G112" s="33">
        <v>56</v>
      </c>
      <c r="H112" s="33">
        <v>162</v>
      </c>
      <c r="I112" s="33">
        <v>-90</v>
      </c>
      <c r="J112" s="33">
        <v>1008</v>
      </c>
      <c r="K112" s="43"/>
      <c r="L112" s="43"/>
      <c r="M112" s="43"/>
      <c r="N112" s="43"/>
      <c r="O112" s="43"/>
    </row>
    <row r="113" spans="1:15" x14ac:dyDescent="0.2">
      <c r="A113" s="75">
        <v>109</v>
      </c>
      <c r="B113" s="33" t="s">
        <v>56</v>
      </c>
      <c r="C113" s="76">
        <v>23</v>
      </c>
      <c r="D113" s="33" t="s">
        <v>49</v>
      </c>
      <c r="E113" s="33">
        <v>6</v>
      </c>
      <c r="F113" s="33">
        <v>2</v>
      </c>
      <c r="G113" s="33">
        <v>28</v>
      </c>
      <c r="H113" s="33">
        <v>138</v>
      </c>
      <c r="I113" s="33">
        <v>46</v>
      </c>
      <c r="J113" s="33">
        <v>644</v>
      </c>
      <c r="K113" s="43"/>
      <c r="L113" s="43"/>
      <c r="M113" s="43"/>
      <c r="N113" s="43"/>
      <c r="O113" s="43"/>
    </row>
    <row r="114" spans="1:15" x14ac:dyDescent="0.2">
      <c r="A114" s="75">
        <v>110</v>
      </c>
      <c r="B114" s="33" t="s">
        <v>57</v>
      </c>
      <c r="C114" s="76">
        <v>29</v>
      </c>
      <c r="D114" s="33" t="s">
        <v>49</v>
      </c>
      <c r="E114" s="33">
        <v>6</v>
      </c>
      <c r="F114" s="33">
        <v>-2</v>
      </c>
      <c r="G114" s="33">
        <v>21</v>
      </c>
      <c r="H114" s="33">
        <v>174</v>
      </c>
      <c r="I114" s="33">
        <v>-58</v>
      </c>
      <c r="J114" s="33">
        <v>609</v>
      </c>
      <c r="K114" s="43"/>
      <c r="L114" s="43"/>
      <c r="M114" s="43"/>
      <c r="N114" s="43"/>
      <c r="O114" s="43"/>
    </row>
    <row r="115" spans="1:15" x14ac:dyDescent="0.2">
      <c r="A115" s="75">
        <v>111</v>
      </c>
      <c r="B115" s="33" t="s">
        <v>106</v>
      </c>
      <c r="C115" s="76">
        <v>10</v>
      </c>
      <c r="D115" s="33" t="s">
        <v>49</v>
      </c>
      <c r="E115" s="33">
        <v>6</v>
      </c>
      <c r="F115" s="33">
        <v>5</v>
      </c>
      <c r="G115" s="33">
        <v>42</v>
      </c>
      <c r="H115" s="33">
        <v>60</v>
      </c>
      <c r="I115" s="33">
        <v>50</v>
      </c>
      <c r="J115" s="33">
        <v>420</v>
      </c>
      <c r="K115" s="43"/>
      <c r="L115" s="43"/>
      <c r="M115" s="43"/>
      <c r="N115" s="43"/>
      <c r="O115" s="43"/>
    </row>
    <row r="116" spans="1:15" x14ac:dyDescent="0.2">
      <c r="A116" s="75">
        <v>112</v>
      </c>
      <c r="B116" s="33" t="s">
        <v>107</v>
      </c>
      <c r="C116" s="76">
        <v>15</v>
      </c>
      <c r="D116" s="33" t="s">
        <v>49</v>
      </c>
      <c r="E116" s="33">
        <v>6</v>
      </c>
      <c r="F116" s="33">
        <v>-5</v>
      </c>
      <c r="G116" s="33">
        <v>14</v>
      </c>
      <c r="H116" s="33">
        <v>90</v>
      </c>
      <c r="I116" s="33">
        <v>-75</v>
      </c>
      <c r="J116" s="33">
        <v>210</v>
      </c>
      <c r="K116" s="43"/>
      <c r="L116" s="43"/>
      <c r="M116" s="43"/>
      <c r="N116" s="43"/>
      <c r="O116" s="43"/>
    </row>
    <row r="117" spans="1:15" x14ac:dyDescent="0.2">
      <c r="A117" s="75">
        <v>113</v>
      </c>
      <c r="B117" s="33" t="s">
        <v>108</v>
      </c>
      <c r="C117" s="76">
        <v>24</v>
      </c>
      <c r="D117" s="33" t="s">
        <v>49</v>
      </c>
      <c r="E117" s="33">
        <v>6</v>
      </c>
      <c r="F117" s="33">
        <v>2</v>
      </c>
      <c r="G117" s="33">
        <v>21</v>
      </c>
      <c r="H117" s="33">
        <v>144</v>
      </c>
      <c r="I117" s="33">
        <v>48</v>
      </c>
      <c r="J117" s="33">
        <v>504</v>
      </c>
      <c r="K117" s="43"/>
      <c r="L117" s="43"/>
      <c r="M117" s="43"/>
      <c r="N117" s="43"/>
      <c r="O117" s="43"/>
    </row>
    <row r="118" spans="1:15" x14ac:dyDescent="0.2">
      <c r="A118" s="75">
        <v>114</v>
      </c>
      <c r="B118" s="33" t="s">
        <v>109</v>
      </c>
      <c r="C118" s="76">
        <v>20</v>
      </c>
      <c r="D118" s="33" t="s">
        <v>49</v>
      </c>
      <c r="E118" s="33">
        <v>6</v>
      </c>
      <c r="F118" s="33">
        <v>2</v>
      </c>
      <c r="G118" s="33">
        <v>7</v>
      </c>
      <c r="H118" s="33">
        <v>120</v>
      </c>
      <c r="I118" s="33">
        <v>40</v>
      </c>
      <c r="J118" s="33">
        <v>140</v>
      </c>
      <c r="K118" s="43"/>
      <c r="L118" s="43"/>
      <c r="M118" s="43"/>
      <c r="N118" s="43"/>
      <c r="O118" s="43"/>
    </row>
    <row r="119" spans="1:15" x14ac:dyDescent="0.2">
      <c r="A119" s="75">
        <v>115</v>
      </c>
      <c r="B119" s="33" t="s">
        <v>110</v>
      </c>
      <c r="C119" s="76">
        <v>33</v>
      </c>
      <c r="D119" s="33" t="s">
        <v>49</v>
      </c>
      <c r="E119" s="33">
        <v>6</v>
      </c>
      <c r="F119" s="33">
        <v>2</v>
      </c>
      <c r="G119" s="33">
        <v>14</v>
      </c>
      <c r="H119" s="33">
        <v>198</v>
      </c>
      <c r="I119" s="33">
        <v>66</v>
      </c>
      <c r="J119" s="33">
        <v>462</v>
      </c>
      <c r="K119" s="43"/>
      <c r="L119" s="43"/>
      <c r="M119" s="43"/>
      <c r="N119" s="43"/>
      <c r="O119" s="43"/>
    </row>
    <row r="120" spans="1:15" x14ac:dyDescent="0.2">
      <c r="A120" s="75">
        <v>116</v>
      </c>
      <c r="B120" s="33" t="s">
        <v>111</v>
      </c>
      <c r="C120" s="76">
        <v>15</v>
      </c>
      <c r="D120" s="33" t="s">
        <v>49</v>
      </c>
      <c r="E120" s="33">
        <v>9</v>
      </c>
      <c r="F120" s="33">
        <v>2</v>
      </c>
      <c r="G120" s="33">
        <v>56</v>
      </c>
      <c r="H120" s="33">
        <v>135</v>
      </c>
      <c r="I120" s="33">
        <v>30</v>
      </c>
      <c r="J120" s="33">
        <v>840</v>
      </c>
      <c r="K120" s="43"/>
      <c r="L120" s="43"/>
      <c r="M120" s="43"/>
      <c r="N120" s="43"/>
      <c r="O120" s="43"/>
    </row>
    <row r="121" spans="1:15" x14ac:dyDescent="0.2">
      <c r="A121" s="75">
        <v>117</v>
      </c>
      <c r="B121" s="33" t="s">
        <v>112</v>
      </c>
      <c r="C121" s="76">
        <v>27</v>
      </c>
      <c r="D121" s="33" t="s">
        <v>49</v>
      </c>
      <c r="E121" s="33">
        <v>6</v>
      </c>
      <c r="F121" s="33">
        <v>-2</v>
      </c>
      <c r="G121" s="33">
        <v>14</v>
      </c>
      <c r="H121" s="33">
        <v>162</v>
      </c>
      <c r="I121" s="33">
        <v>-54</v>
      </c>
      <c r="J121" s="33">
        <v>378</v>
      </c>
      <c r="K121" s="43"/>
      <c r="L121" s="43"/>
      <c r="M121" s="43"/>
      <c r="N121" s="43"/>
      <c r="O121" s="43"/>
    </row>
    <row r="122" spans="1:15" x14ac:dyDescent="0.2">
      <c r="A122" s="75">
        <v>118</v>
      </c>
      <c r="B122" s="33" t="s">
        <v>113</v>
      </c>
      <c r="C122" s="76">
        <v>20</v>
      </c>
      <c r="D122" s="33" t="s">
        <v>49</v>
      </c>
      <c r="E122" s="33">
        <v>6</v>
      </c>
      <c r="F122" s="33">
        <v>-5</v>
      </c>
      <c r="G122" s="33">
        <v>35</v>
      </c>
      <c r="H122" s="33">
        <v>120</v>
      </c>
      <c r="I122" s="33">
        <v>-100</v>
      </c>
      <c r="J122" s="33">
        <v>700</v>
      </c>
      <c r="K122" s="43"/>
      <c r="L122" s="43"/>
      <c r="M122" s="43"/>
      <c r="N122" s="43"/>
      <c r="O122" s="43"/>
    </row>
    <row r="123" spans="1:15" x14ac:dyDescent="0.2">
      <c r="A123" s="75">
        <v>119</v>
      </c>
      <c r="B123" s="33" t="s">
        <v>184</v>
      </c>
      <c r="C123" s="76">
        <v>22</v>
      </c>
      <c r="D123" s="33" t="s">
        <v>49</v>
      </c>
      <c r="E123" s="33">
        <v>6</v>
      </c>
      <c r="F123" s="33">
        <v>-5</v>
      </c>
      <c r="G123" s="33">
        <v>28</v>
      </c>
      <c r="H123" s="33">
        <v>132</v>
      </c>
      <c r="I123" s="33">
        <v>-110</v>
      </c>
      <c r="J123" s="33">
        <v>616</v>
      </c>
      <c r="K123" s="43"/>
      <c r="L123" s="43"/>
      <c r="M123" s="43"/>
      <c r="N123" s="43"/>
      <c r="O123" s="43"/>
    </row>
    <row r="124" spans="1:15" x14ac:dyDescent="0.2">
      <c r="A124" s="75">
        <v>120</v>
      </c>
      <c r="B124" s="33" t="s">
        <v>185</v>
      </c>
      <c r="C124" s="76">
        <v>20</v>
      </c>
      <c r="D124" s="33" t="s">
        <v>49</v>
      </c>
      <c r="E124" s="33">
        <v>6</v>
      </c>
      <c r="F124" s="33">
        <v>5</v>
      </c>
      <c r="G124" s="33">
        <v>35</v>
      </c>
      <c r="H124" s="33">
        <v>120</v>
      </c>
      <c r="I124" s="33">
        <v>100</v>
      </c>
      <c r="J124" s="33">
        <v>700</v>
      </c>
      <c r="K124" s="43"/>
      <c r="L124" s="43"/>
      <c r="M124" s="43"/>
      <c r="N124" s="43"/>
      <c r="O124" s="4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58E6D-0D00-DA40-B5FE-CE8571C68B1D}">
  <dimension ref="A1:P124"/>
  <sheetViews>
    <sheetView zoomScale="50" workbookViewId="0">
      <selection activeCell="N35" sqref="N35"/>
    </sheetView>
  </sheetViews>
  <sheetFormatPr baseColWidth="10" defaultRowHeight="15" x14ac:dyDescent="0.2"/>
  <sheetData>
    <row r="1" spans="1:16" x14ac:dyDescent="0.2">
      <c r="A1" s="43"/>
      <c r="B1" s="67"/>
      <c r="C1" s="68" t="s">
        <v>0</v>
      </c>
      <c r="D1" s="68" t="s">
        <v>46</v>
      </c>
      <c r="E1" s="68" t="s">
        <v>5</v>
      </c>
      <c r="F1" s="68" t="s">
        <v>3</v>
      </c>
      <c r="G1" s="68" t="s">
        <v>4</v>
      </c>
      <c r="H1" s="68" t="s">
        <v>7</v>
      </c>
      <c r="I1" s="68" t="s">
        <v>2</v>
      </c>
      <c r="J1" s="77" t="s">
        <v>6</v>
      </c>
      <c r="L1" s="79" t="s">
        <v>187</v>
      </c>
      <c r="M1" s="80">
        <v>1.51</v>
      </c>
      <c r="N1" s="59"/>
      <c r="O1" s="59"/>
      <c r="P1" s="59"/>
    </row>
    <row r="2" spans="1:16" x14ac:dyDescent="0.2">
      <c r="A2" s="43"/>
      <c r="B2" s="69" t="s">
        <v>163</v>
      </c>
      <c r="C2" s="70">
        <v>6659</v>
      </c>
      <c r="D2" s="70"/>
      <c r="E2" s="70"/>
      <c r="F2" s="70"/>
      <c r="G2" s="70"/>
      <c r="H2" s="70">
        <v>40531</v>
      </c>
      <c r="I2" s="71">
        <v>36</v>
      </c>
      <c r="J2" s="78">
        <v>255661</v>
      </c>
      <c r="L2" s="81" t="s">
        <v>188</v>
      </c>
      <c r="M2" s="80">
        <v>6.09</v>
      </c>
      <c r="N2" s="59"/>
      <c r="O2" s="59"/>
      <c r="P2" s="59"/>
    </row>
    <row r="3" spans="1:16" x14ac:dyDescent="0.2">
      <c r="A3" s="43"/>
      <c r="B3" s="72" t="s">
        <v>1</v>
      </c>
      <c r="C3" s="70">
        <v>4200</v>
      </c>
      <c r="D3" s="70"/>
      <c r="E3" s="70">
        <v>6</v>
      </c>
      <c r="F3" s="70">
        <v>0</v>
      </c>
      <c r="G3" s="70">
        <v>44</v>
      </c>
      <c r="H3" s="70">
        <v>25200</v>
      </c>
      <c r="I3" s="70">
        <v>0</v>
      </c>
      <c r="J3" s="70">
        <v>184800</v>
      </c>
      <c r="L3" s="59" t="s">
        <v>189</v>
      </c>
      <c r="M3" s="59">
        <v>7.6</v>
      </c>
      <c r="N3" s="59"/>
      <c r="O3" s="59"/>
      <c r="P3" s="59"/>
    </row>
    <row r="4" spans="1:16" x14ac:dyDescent="0.2">
      <c r="A4" s="43" t="s">
        <v>171</v>
      </c>
      <c r="B4" s="72" t="s">
        <v>155</v>
      </c>
      <c r="C4" s="73">
        <v>20</v>
      </c>
      <c r="D4" s="70"/>
      <c r="E4" s="70">
        <v>3</v>
      </c>
      <c r="F4" s="70">
        <v>0</v>
      </c>
      <c r="G4" s="70">
        <v>0</v>
      </c>
      <c r="H4" s="70">
        <v>60</v>
      </c>
      <c r="I4" s="70">
        <v>0</v>
      </c>
      <c r="J4" s="70">
        <v>0</v>
      </c>
      <c r="L4" s="79" t="s">
        <v>190</v>
      </c>
      <c r="M4" s="59">
        <v>6659</v>
      </c>
      <c r="N4" s="59">
        <v>33.295000000000002</v>
      </c>
      <c r="O4" s="59"/>
      <c r="P4" s="59"/>
    </row>
    <row r="5" spans="1:16" x14ac:dyDescent="0.2">
      <c r="A5" s="74">
        <v>1</v>
      </c>
      <c r="B5" s="33" t="s">
        <v>8</v>
      </c>
      <c r="C5" s="76">
        <v>0</v>
      </c>
      <c r="D5" s="33" t="s">
        <v>47</v>
      </c>
      <c r="E5" s="33">
        <v>16</v>
      </c>
      <c r="F5" s="33">
        <v>-5</v>
      </c>
      <c r="G5" s="33">
        <v>42</v>
      </c>
      <c r="H5" s="33">
        <v>0</v>
      </c>
      <c r="I5" s="33">
        <v>0</v>
      </c>
      <c r="J5" s="33">
        <v>0</v>
      </c>
      <c r="L5" s="82" t="s">
        <v>191</v>
      </c>
      <c r="M5" s="66">
        <v>4.625</v>
      </c>
      <c r="N5" s="59"/>
      <c r="O5" s="59"/>
      <c r="P5" s="59"/>
    </row>
    <row r="6" spans="1:16" x14ac:dyDescent="0.2">
      <c r="A6" s="75">
        <v>2</v>
      </c>
      <c r="B6" s="33" t="s">
        <v>9</v>
      </c>
      <c r="C6" s="76">
        <v>0</v>
      </c>
      <c r="D6" s="33" t="s">
        <v>47</v>
      </c>
      <c r="E6" s="33">
        <v>16</v>
      </c>
      <c r="F6" s="33">
        <v>-2</v>
      </c>
      <c r="G6" s="33">
        <v>42</v>
      </c>
      <c r="H6" s="33">
        <v>0</v>
      </c>
      <c r="I6" s="33">
        <v>0</v>
      </c>
      <c r="J6" s="33">
        <v>0</v>
      </c>
      <c r="L6" s="66" t="s">
        <v>189</v>
      </c>
      <c r="M6" s="66">
        <v>30.4</v>
      </c>
      <c r="N6" s="59">
        <v>7.6</v>
      </c>
      <c r="O6" s="59"/>
      <c r="P6" s="59"/>
    </row>
    <row r="7" spans="1:16" x14ac:dyDescent="0.2">
      <c r="A7" s="75">
        <v>3</v>
      </c>
      <c r="B7" s="33" t="s">
        <v>10</v>
      </c>
      <c r="C7" s="76">
        <v>0</v>
      </c>
      <c r="D7" s="33" t="s">
        <v>47</v>
      </c>
      <c r="E7" s="33">
        <v>16</v>
      </c>
      <c r="F7" s="33">
        <v>2</v>
      </c>
      <c r="G7" s="33">
        <v>42</v>
      </c>
      <c r="H7" s="33">
        <v>0</v>
      </c>
      <c r="I7" s="33">
        <v>0</v>
      </c>
      <c r="J7" s="33">
        <v>0</v>
      </c>
      <c r="L7" s="66"/>
      <c r="M7" s="66"/>
      <c r="N7" s="59"/>
      <c r="O7" s="59"/>
      <c r="P7" s="59"/>
    </row>
    <row r="8" spans="1:16" x14ac:dyDescent="0.2">
      <c r="A8" s="75">
        <v>4</v>
      </c>
      <c r="B8" s="33" t="s">
        <v>11</v>
      </c>
      <c r="C8" s="76">
        <v>0</v>
      </c>
      <c r="D8" s="33" t="s">
        <v>47</v>
      </c>
      <c r="E8" s="33">
        <v>16</v>
      </c>
      <c r="F8" s="33">
        <v>5</v>
      </c>
      <c r="G8" s="33">
        <v>42</v>
      </c>
      <c r="H8" s="33">
        <v>0</v>
      </c>
      <c r="I8" s="33">
        <v>0</v>
      </c>
      <c r="J8" s="33">
        <v>0</v>
      </c>
      <c r="L8" s="66"/>
      <c r="M8" s="66" t="s">
        <v>192</v>
      </c>
      <c r="N8" s="59"/>
      <c r="O8" s="59" t="s">
        <v>193</v>
      </c>
      <c r="P8" s="59"/>
    </row>
    <row r="9" spans="1:16" x14ac:dyDescent="0.2">
      <c r="A9" s="75">
        <v>5</v>
      </c>
      <c r="B9" s="33" t="s">
        <v>12</v>
      </c>
      <c r="C9" s="76">
        <v>0</v>
      </c>
      <c r="D9" s="33" t="s">
        <v>48</v>
      </c>
      <c r="E9" s="33">
        <v>16</v>
      </c>
      <c r="F9" s="33">
        <v>-2</v>
      </c>
      <c r="G9" s="33">
        <v>35</v>
      </c>
      <c r="H9" s="33">
        <v>0</v>
      </c>
      <c r="I9" s="33">
        <v>0</v>
      </c>
      <c r="J9" s="33">
        <v>0</v>
      </c>
      <c r="L9" s="66"/>
      <c r="M9" s="66" t="s">
        <v>194</v>
      </c>
      <c r="N9" s="59"/>
      <c r="O9" s="59" t="s">
        <v>195</v>
      </c>
      <c r="P9" s="59"/>
    </row>
    <row r="10" spans="1:16" x14ac:dyDescent="0.2">
      <c r="A10" s="75">
        <v>6</v>
      </c>
      <c r="B10" s="33" t="s">
        <v>13</v>
      </c>
      <c r="C10" s="76">
        <v>0</v>
      </c>
      <c r="D10" s="33" t="s">
        <v>48</v>
      </c>
      <c r="E10" s="33">
        <v>16</v>
      </c>
      <c r="F10" s="33">
        <v>2</v>
      </c>
      <c r="G10" s="33">
        <v>35</v>
      </c>
      <c r="H10" s="33">
        <v>0</v>
      </c>
      <c r="I10" s="33">
        <v>0</v>
      </c>
      <c r="J10" s="33">
        <v>0</v>
      </c>
      <c r="L10" s="66"/>
      <c r="M10" s="66"/>
      <c r="N10" s="59"/>
      <c r="O10" s="59"/>
      <c r="P10" s="59"/>
    </row>
    <row r="11" spans="1:16" x14ac:dyDescent="0.2">
      <c r="A11" s="75">
        <v>7</v>
      </c>
      <c r="B11" s="33" t="s">
        <v>14</v>
      </c>
      <c r="C11" s="76">
        <v>0</v>
      </c>
      <c r="D11" s="33" t="s">
        <v>48</v>
      </c>
      <c r="E11" s="33">
        <v>13</v>
      </c>
      <c r="F11" s="33">
        <v>-2</v>
      </c>
      <c r="G11" s="33">
        <v>35</v>
      </c>
      <c r="H11" s="33">
        <v>0</v>
      </c>
      <c r="I11" s="33">
        <v>0</v>
      </c>
      <c r="J11" s="33">
        <v>0</v>
      </c>
      <c r="L11" s="66"/>
      <c r="M11" s="66"/>
      <c r="N11" s="59"/>
      <c r="O11" s="59"/>
      <c r="P11" s="59"/>
    </row>
    <row r="12" spans="1:16" x14ac:dyDescent="0.2">
      <c r="A12" s="75">
        <v>8</v>
      </c>
      <c r="B12" s="33" t="s">
        <v>15</v>
      </c>
      <c r="C12" s="76">
        <v>0</v>
      </c>
      <c r="D12" s="33" t="s">
        <v>48</v>
      </c>
      <c r="E12" s="33">
        <v>16</v>
      </c>
      <c r="F12" s="33">
        <v>-2</v>
      </c>
      <c r="G12" s="33">
        <v>49</v>
      </c>
      <c r="H12" s="33">
        <v>0</v>
      </c>
      <c r="I12" s="33">
        <v>0</v>
      </c>
      <c r="J12" s="33">
        <v>0</v>
      </c>
      <c r="L12" s="66"/>
      <c r="M12" s="66"/>
      <c r="N12" s="59"/>
      <c r="O12" s="59"/>
      <c r="P12" s="59"/>
    </row>
    <row r="13" spans="1:16" x14ac:dyDescent="0.2">
      <c r="A13" s="75">
        <v>9</v>
      </c>
      <c r="B13" s="33" t="s">
        <v>16</v>
      </c>
      <c r="C13" s="76">
        <v>0</v>
      </c>
      <c r="D13" s="33" t="s">
        <v>48</v>
      </c>
      <c r="E13" s="33">
        <v>16</v>
      </c>
      <c r="F13" s="33">
        <v>5</v>
      </c>
      <c r="G13" s="33">
        <v>49</v>
      </c>
      <c r="H13" s="33">
        <v>0</v>
      </c>
      <c r="I13" s="33">
        <v>0</v>
      </c>
      <c r="J13" s="33">
        <v>0</v>
      </c>
      <c r="L13" s="66" t="s">
        <v>196</v>
      </c>
      <c r="M13" s="83">
        <v>38.39</v>
      </c>
      <c r="N13" s="59"/>
      <c r="O13" s="59"/>
      <c r="P13" s="59"/>
    </row>
    <row r="14" spans="1:16" x14ac:dyDescent="0.2">
      <c r="A14" s="75">
        <v>10</v>
      </c>
      <c r="B14" s="33" t="s">
        <v>17</v>
      </c>
      <c r="C14" s="76">
        <v>0</v>
      </c>
      <c r="D14" s="33" t="s">
        <v>48</v>
      </c>
      <c r="E14" s="33">
        <v>13</v>
      </c>
      <c r="F14" s="33">
        <v>-5</v>
      </c>
      <c r="G14" s="33">
        <v>35</v>
      </c>
      <c r="H14" s="33">
        <v>0</v>
      </c>
      <c r="I14" s="33">
        <v>0</v>
      </c>
      <c r="J14" s="33">
        <v>0</v>
      </c>
      <c r="L14" s="48"/>
      <c r="M14" s="48"/>
      <c r="N14" s="43"/>
      <c r="O14" s="43"/>
      <c r="P14" s="43"/>
    </row>
    <row r="15" spans="1:16" x14ac:dyDescent="0.2">
      <c r="A15" s="75">
        <v>11</v>
      </c>
      <c r="B15" s="33" t="s">
        <v>18</v>
      </c>
      <c r="C15" s="76">
        <v>0</v>
      </c>
      <c r="D15" s="33" t="s">
        <v>48</v>
      </c>
      <c r="E15" s="33">
        <v>13</v>
      </c>
      <c r="F15" s="33">
        <v>2</v>
      </c>
      <c r="G15" s="33">
        <v>35</v>
      </c>
      <c r="H15" s="33">
        <v>0</v>
      </c>
      <c r="I15" s="33">
        <v>0</v>
      </c>
      <c r="J15" s="33">
        <v>0</v>
      </c>
      <c r="K15" s="48"/>
      <c r="L15" s="48"/>
      <c r="M15" s="43"/>
      <c r="N15" s="43"/>
      <c r="O15" s="43"/>
      <c r="P15" s="43"/>
    </row>
    <row r="16" spans="1:16" x14ac:dyDescent="0.2">
      <c r="A16" s="75">
        <v>12</v>
      </c>
      <c r="B16" s="33" t="s">
        <v>19</v>
      </c>
      <c r="C16" s="76">
        <v>0</v>
      </c>
      <c r="D16" s="33" t="s">
        <v>48</v>
      </c>
      <c r="E16" s="33">
        <v>16</v>
      </c>
      <c r="F16" s="33">
        <v>-5</v>
      </c>
      <c r="G16" s="33">
        <v>49</v>
      </c>
      <c r="H16" s="33">
        <v>0</v>
      </c>
      <c r="I16" s="33">
        <v>0</v>
      </c>
      <c r="J16" s="33">
        <v>0</v>
      </c>
      <c r="K16" s="48"/>
      <c r="L16" s="48"/>
      <c r="M16" s="43"/>
      <c r="N16" s="43"/>
      <c r="O16" s="43"/>
      <c r="P16" s="43"/>
    </row>
    <row r="17" spans="1:16" x14ac:dyDescent="0.2">
      <c r="A17" s="75">
        <v>13</v>
      </c>
      <c r="B17" s="33" t="s">
        <v>88</v>
      </c>
      <c r="C17" s="76">
        <v>0</v>
      </c>
      <c r="D17" s="33" t="s">
        <v>48</v>
      </c>
      <c r="E17" s="33">
        <v>16</v>
      </c>
      <c r="F17" s="33">
        <v>2</v>
      </c>
      <c r="G17" s="33">
        <v>49</v>
      </c>
      <c r="H17" s="33">
        <v>0</v>
      </c>
      <c r="I17" s="33">
        <v>0</v>
      </c>
      <c r="J17" s="33">
        <v>0</v>
      </c>
      <c r="K17" s="48"/>
      <c r="L17" s="48"/>
      <c r="M17" s="43"/>
      <c r="N17" s="43"/>
      <c r="O17" s="43"/>
      <c r="P17" s="43"/>
    </row>
    <row r="18" spans="1:16" x14ac:dyDescent="0.2">
      <c r="A18" s="75">
        <v>14</v>
      </c>
      <c r="B18" s="33" t="s">
        <v>89</v>
      </c>
      <c r="C18" s="76">
        <v>0</v>
      </c>
      <c r="D18" s="33" t="s">
        <v>48</v>
      </c>
      <c r="E18" s="33">
        <v>13</v>
      </c>
      <c r="F18" s="33">
        <v>5</v>
      </c>
      <c r="G18" s="33">
        <v>35</v>
      </c>
      <c r="H18" s="33">
        <v>0</v>
      </c>
      <c r="I18" s="33">
        <v>0</v>
      </c>
      <c r="J18" s="33">
        <v>0</v>
      </c>
      <c r="K18" s="48"/>
      <c r="L18" s="48"/>
      <c r="M18" s="43"/>
      <c r="N18" s="43"/>
      <c r="O18" s="43"/>
      <c r="P18" s="43"/>
    </row>
    <row r="19" spans="1:16" x14ac:dyDescent="0.2">
      <c r="A19" s="75">
        <v>15</v>
      </c>
      <c r="B19" s="33" t="s">
        <v>90</v>
      </c>
      <c r="C19" s="76">
        <v>26</v>
      </c>
      <c r="D19" s="33" t="s">
        <v>49</v>
      </c>
      <c r="E19" s="33">
        <v>6</v>
      </c>
      <c r="F19" s="33">
        <v>2</v>
      </c>
      <c r="G19" s="33">
        <v>42</v>
      </c>
      <c r="H19" s="33">
        <v>156</v>
      </c>
      <c r="I19" s="33">
        <v>52</v>
      </c>
      <c r="J19" s="33">
        <v>1092</v>
      </c>
      <c r="K19" s="48"/>
      <c r="L19" s="48"/>
      <c r="M19" s="43"/>
      <c r="N19" s="43"/>
      <c r="O19" s="43"/>
      <c r="P19" s="43"/>
    </row>
    <row r="20" spans="1:16" x14ac:dyDescent="0.2">
      <c r="A20" s="75">
        <v>16</v>
      </c>
      <c r="B20" s="33" t="s">
        <v>91</v>
      </c>
      <c r="C20" s="76">
        <v>15</v>
      </c>
      <c r="D20" s="33" t="s">
        <v>49</v>
      </c>
      <c r="E20" s="33">
        <v>6</v>
      </c>
      <c r="F20" s="33">
        <v>-5</v>
      </c>
      <c r="G20" s="33">
        <v>42</v>
      </c>
      <c r="H20" s="33">
        <v>90</v>
      </c>
      <c r="I20" s="33">
        <v>-75</v>
      </c>
      <c r="J20" s="33">
        <v>630</v>
      </c>
      <c r="K20" s="48"/>
      <c r="L20" s="48"/>
      <c r="M20" s="43"/>
      <c r="N20" s="43"/>
      <c r="O20" s="43"/>
      <c r="P20" s="43"/>
    </row>
    <row r="21" spans="1:16" x14ac:dyDescent="0.2">
      <c r="A21" s="75">
        <v>17</v>
      </c>
      <c r="B21" s="33" t="s">
        <v>92</v>
      </c>
      <c r="C21" s="76">
        <v>18</v>
      </c>
      <c r="D21" s="33" t="s">
        <v>49</v>
      </c>
      <c r="E21" s="33">
        <v>6</v>
      </c>
      <c r="F21" s="33">
        <v>-2</v>
      </c>
      <c r="G21" s="33">
        <v>28</v>
      </c>
      <c r="H21" s="33">
        <v>108</v>
      </c>
      <c r="I21" s="33">
        <v>-36</v>
      </c>
      <c r="J21" s="33">
        <v>504</v>
      </c>
      <c r="K21" s="48"/>
      <c r="L21" s="48"/>
      <c r="M21" s="43"/>
      <c r="N21" s="43"/>
      <c r="O21" s="43"/>
      <c r="P21" s="43"/>
    </row>
    <row r="22" spans="1:16" x14ac:dyDescent="0.2">
      <c r="A22" s="75">
        <v>18</v>
      </c>
      <c r="B22" s="33" t="s">
        <v>93</v>
      </c>
      <c r="C22" s="76">
        <v>19</v>
      </c>
      <c r="D22" s="33" t="s">
        <v>49</v>
      </c>
      <c r="E22" s="33">
        <v>6</v>
      </c>
      <c r="F22" s="33">
        <v>-2</v>
      </c>
      <c r="G22" s="33">
        <v>35</v>
      </c>
      <c r="H22" s="33">
        <v>114</v>
      </c>
      <c r="I22" s="33">
        <v>-38</v>
      </c>
      <c r="J22" s="33">
        <v>665</v>
      </c>
      <c r="K22" s="48"/>
      <c r="L22" s="48"/>
      <c r="M22" s="43"/>
      <c r="N22" s="43"/>
      <c r="O22" s="43"/>
      <c r="P22" s="43"/>
    </row>
    <row r="23" spans="1:16" x14ac:dyDescent="0.2">
      <c r="A23" s="75">
        <v>19</v>
      </c>
      <c r="B23" s="33" t="s">
        <v>94</v>
      </c>
      <c r="C23" s="76">
        <v>24</v>
      </c>
      <c r="D23" s="33" t="s">
        <v>49</v>
      </c>
      <c r="E23" s="33">
        <v>6</v>
      </c>
      <c r="F23" s="33">
        <v>2</v>
      </c>
      <c r="G23" s="33">
        <v>35</v>
      </c>
      <c r="H23" s="33">
        <v>144</v>
      </c>
      <c r="I23" s="33">
        <v>48</v>
      </c>
      <c r="J23" s="33">
        <v>840</v>
      </c>
      <c r="K23" s="48"/>
      <c r="L23" s="48"/>
      <c r="M23" s="43"/>
      <c r="N23" s="43"/>
      <c r="O23" s="43"/>
      <c r="P23" s="43"/>
    </row>
    <row r="24" spans="1:16" x14ac:dyDescent="0.2">
      <c r="A24" s="75">
        <v>20</v>
      </c>
      <c r="B24" s="33" t="s">
        <v>95</v>
      </c>
      <c r="C24" s="76">
        <v>25</v>
      </c>
      <c r="D24" s="33" t="s">
        <v>49</v>
      </c>
      <c r="E24" s="33">
        <v>6</v>
      </c>
      <c r="F24" s="33">
        <v>-2</v>
      </c>
      <c r="G24" s="33">
        <v>42</v>
      </c>
      <c r="H24" s="33">
        <v>150</v>
      </c>
      <c r="I24" s="33">
        <v>-50</v>
      </c>
      <c r="J24" s="33">
        <v>1050</v>
      </c>
      <c r="K24" s="48"/>
      <c r="L24" s="48"/>
      <c r="M24" s="43"/>
      <c r="N24" s="43"/>
      <c r="O24" s="43"/>
      <c r="P24" s="43"/>
    </row>
    <row r="25" spans="1:16" x14ac:dyDescent="0.2">
      <c r="A25" s="75">
        <v>21</v>
      </c>
      <c r="B25" s="33" t="s">
        <v>114</v>
      </c>
      <c r="C25" s="76">
        <v>21</v>
      </c>
      <c r="D25" s="33" t="s">
        <v>97</v>
      </c>
      <c r="E25" s="33">
        <v>6</v>
      </c>
      <c r="F25" s="33">
        <v>-2</v>
      </c>
      <c r="G25" s="33">
        <v>49</v>
      </c>
      <c r="H25" s="33">
        <v>126</v>
      </c>
      <c r="I25" s="33">
        <v>-42</v>
      </c>
      <c r="J25" s="33">
        <v>1029</v>
      </c>
      <c r="K25" s="48"/>
      <c r="L25" s="48"/>
      <c r="M25" s="43"/>
      <c r="N25" s="43"/>
      <c r="O25" s="43"/>
      <c r="P25" s="43"/>
    </row>
    <row r="26" spans="1:16" x14ac:dyDescent="0.2">
      <c r="A26" s="75">
        <v>22</v>
      </c>
      <c r="B26" s="33" t="s">
        <v>115</v>
      </c>
      <c r="C26" s="76">
        <v>18</v>
      </c>
      <c r="D26" s="33" t="s">
        <v>97</v>
      </c>
      <c r="E26" s="33">
        <v>6</v>
      </c>
      <c r="F26" s="33">
        <v>-5</v>
      </c>
      <c r="G26" s="33">
        <v>56</v>
      </c>
      <c r="H26" s="33">
        <v>108</v>
      </c>
      <c r="I26" s="33">
        <v>-90</v>
      </c>
      <c r="J26" s="33">
        <v>1008</v>
      </c>
      <c r="K26" s="48"/>
      <c r="L26" s="48"/>
      <c r="M26" s="43"/>
      <c r="N26" s="43"/>
      <c r="O26" s="43"/>
      <c r="P26" s="43"/>
    </row>
    <row r="27" spans="1:16" x14ac:dyDescent="0.2">
      <c r="A27" s="75">
        <v>23</v>
      </c>
      <c r="B27" s="33" t="s">
        <v>116</v>
      </c>
      <c r="C27" s="76">
        <v>17</v>
      </c>
      <c r="D27" s="33" t="s">
        <v>97</v>
      </c>
      <c r="E27" s="33">
        <v>6</v>
      </c>
      <c r="F27" s="33">
        <v>2</v>
      </c>
      <c r="G27" s="33">
        <v>49</v>
      </c>
      <c r="H27" s="33">
        <v>102</v>
      </c>
      <c r="I27" s="33">
        <v>34</v>
      </c>
      <c r="J27" s="33">
        <v>833</v>
      </c>
      <c r="K27" s="48"/>
      <c r="L27" s="48"/>
      <c r="M27" s="43"/>
      <c r="N27" s="43"/>
      <c r="O27" s="43"/>
      <c r="P27" s="43"/>
    </row>
    <row r="28" spans="1:16" x14ac:dyDescent="0.2">
      <c r="A28" s="75">
        <v>24</v>
      </c>
      <c r="B28" s="33" t="s">
        <v>117</v>
      </c>
      <c r="C28" s="76">
        <v>24</v>
      </c>
      <c r="D28" s="33" t="s">
        <v>97</v>
      </c>
      <c r="E28" s="33">
        <v>3</v>
      </c>
      <c r="F28" s="33">
        <v>-5</v>
      </c>
      <c r="G28" s="33">
        <v>56</v>
      </c>
      <c r="H28" s="33">
        <v>72</v>
      </c>
      <c r="I28" s="33">
        <v>-120</v>
      </c>
      <c r="J28" s="33">
        <v>1344</v>
      </c>
      <c r="K28" s="48"/>
      <c r="L28" s="48"/>
      <c r="M28" s="43"/>
      <c r="N28" s="43"/>
      <c r="O28" s="43"/>
      <c r="P28" s="43"/>
    </row>
    <row r="29" spans="1:16" x14ac:dyDescent="0.2">
      <c r="A29" s="75">
        <v>25</v>
      </c>
      <c r="B29" s="33" t="s">
        <v>118</v>
      </c>
      <c r="C29" s="76">
        <v>15</v>
      </c>
      <c r="D29" s="33" t="s">
        <v>97</v>
      </c>
      <c r="E29" s="33">
        <v>6</v>
      </c>
      <c r="F29" s="33">
        <v>-5</v>
      </c>
      <c r="G29" s="33">
        <v>7</v>
      </c>
      <c r="H29" s="33">
        <v>90</v>
      </c>
      <c r="I29" s="33">
        <v>-75</v>
      </c>
      <c r="J29" s="33">
        <v>105</v>
      </c>
      <c r="K29" s="48"/>
      <c r="L29" s="48"/>
      <c r="M29" s="43"/>
      <c r="N29" s="43"/>
      <c r="O29" s="43"/>
      <c r="P29" s="43"/>
    </row>
    <row r="30" spans="1:16" x14ac:dyDescent="0.2">
      <c r="A30" s="75">
        <v>26</v>
      </c>
      <c r="B30" s="33" t="s">
        <v>119</v>
      </c>
      <c r="C30" s="76">
        <v>19</v>
      </c>
      <c r="D30" s="33" t="s">
        <v>97</v>
      </c>
      <c r="E30" s="33">
        <v>6</v>
      </c>
      <c r="F30" s="33">
        <v>5</v>
      </c>
      <c r="G30" s="33">
        <v>49</v>
      </c>
      <c r="H30" s="33">
        <v>114</v>
      </c>
      <c r="I30" s="33">
        <v>95</v>
      </c>
      <c r="J30" s="33">
        <v>931</v>
      </c>
      <c r="K30" s="48"/>
      <c r="L30" s="48"/>
      <c r="M30" s="43"/>
      <c r="N30" s="43"/>
      <c r="O30" s="43"/>
      <c r="P30" s="43"/>
    </row>
    <row r="31" spans="1:16" x14ac:dyDescent="0.2">
      <c r="A31" s="75">
        <v>27</v>
      </c>
      <c r="B31" s="33" t="s">
        <v>120</v>
      </c>
      <c r="C31" s="76">
        <v>15</v>
      </c>
      <c r="D31" s="33" t="s">
        <v>97</v>
      </c>
      <c r="E31" s="33">
        <v>6</v>
      </c>
      <c r="F31" s="33">
        <v>5</v>
      </c>
      <c r="G31" s="33">
        <v>7</v>
      </c>
      <c r="H31" s="33">
        <v>90</v>
      </c>
      <c r="I31" s="33">
        <v>75</v>
      </c>
      <c r="J31" s="33">
        <v>105</v>
      </c>
      <c r="K31" s="48"/>
      <c r="L31" s="48"/>
      <c r="M31" s="43"/>
      <c r="N31" s="43"/>
      <c r="O31" s="43"/>
      <c r="P31" s="43"/>
    </row>
    <row r="32" spans="1:16" x14ac:dyDescent="0.2">
      <c r="A32" s="75">
        <v>28</v>
      </c>
      <c r="B32" s="33" t="s">
        <v>121</v>
      </c>
      <c r="C32" s="76">
        <v>23</v>
      </c>
      <c r="D32" s="33" t="s">
        <v>97</v>
      </c>
      <c r="E32" s="33">
        <v>6</v>
      </c>
      <c r="F32" s="33">
        <v>-2</v>
      </c>
      <c r="G32" s="33">
        <v>56</v>
      </c>
      <c r="H32" s="33">
        <v>138</v>
      </c>
      <c r="I32" s="33">
        <v>-46</v>
      </c>
      <c r="J32" s="33">
        <v>1288</v>
      </c>
      <c r="K32" s="48"/>
      <c r="L32" s="48"/>
      <c r="M32" s="43"/>
      <c r="N32" s="43"/>
      <c r="O32" s="43"/>
      <c r="P32" s="43"/>
    </row>
    <row r="33" spans="1:16" x14ac:dyDescent="0.2">
      <c r="A33" s="75">
        <v>29</v>
      </c>
      <c r="B33" s="33" t="s">
        <v>122</v>
      </c>
      <c r="C33" s="76">
        <v>18</v>
      </c>
      <c r="D33" s="33" t="s">
        <v>97</v>
      </c>
      <c r="E33" s="33">
        <v>6</v>
      </c>
      <c r="F33" s="33">
        <v>5</v>
      </c>
      <c r="G33" s="33">
        <v>56</v>
      </c>
      <c r="H33" s="33">
        <v>108</v>
      </c>
      <c r="I33" s="33">
        <v>90</v>
      </c>
      <c r="J33" s="33">
        <v>1008</v>
      </c>
      <c r="K33" s="48"/>
      <c r="L33" s="48"/>
      <c r="M33" s="43"/>
      <c r="N33" s="43"/>
      <c r="O33" s="43"/>
      <c r="P33" s="43"/>
    </row>
    <row r="34" spans="1:16" x14ac:dyDescent="0.2">
      <c r="A34" s="75">
        <v>30</v>
      </c>
      <c r="B34" s="33" t="s">
        <v>123</v>
      </c>
      <c r="C34" s="76">
        <v>19</v>
      </c>
      <c r="D34" s="33" t="s">
        <v>97</v>
      </c>
      <c r="E34" s="33">
        <v>6</v>
      </c>
      <c r="F34" s="33">
        <v>-5</v>
      </c>
      <c r="G34" s="33">
        <v>56</v>
      </c>
      <c r="H34" s="33">
        <v>114</v>
      </c>
      <c r="I34" s="33">
        <v>-95</v>
      </c>
      <c r="J34" s="33">
        <v>1064</v>
      </c>
      <c r="K34" s="48"/>
      <c r="L34" s="48"/>
      <c r="M34" s="43"/>
      <c r="N34" s="43"/>
      <c r="O34" s="43"/>
      <c r="P34" s="43"/>
    </row>
    <row r="35" spans="1:16" x14ac:dyDescent="0.2">
      <c r="A35" s="75">
        <v>31</v>
      </c>
      <c r="B35" s="33" t="s">
        <v>124</v>
      </c>
      <c r="C35" s="76">
        <v>22</v>
      </c>
      <c r="D35" s="33" t="s">
        <v>97</v>
      </c>
      <c r="E35" s="33">
        <v>6</v>
      </c>
      <c r="F35" s="33">
        <v>2</v>
      </c>
      <c r="G35" s="33">
        <v>49</v>
      </c>
      <c r="H35" s="33">
        <v>132</v>
      </c>
      <c r="I35" s="33">
        <v>44</v>
      </c>
      <c r="J35" s="33">
        <v>1078</v>
      </c>
      <c r="K35" s="48"/>
      <c r="L35" s="48"/>
      <c r="M35" s="43"/>
      <c r="N35" s="43"/>
      <c r="O35" s="43"/>
      <c r="P35" s="43"/>
    </row>
    <row r="36" spans="1:16" x14ac:dyDescent="0.2">
      <c r="A36" s="75">
        <v>32</v>
      </c>
      <c r="B36" s="33" t="s">
        <v>125</v>
      </c>
      <c r="C36" s="76">
        <v>25</v>
      </c>
      <c r="D36" s="33" t="s">
        <v>97</v>
      </c>
      <c r="E36" s="33">
        <v>3</v>
      </c>
      <c r="F36" s="33">
        <v>5</v>
      </c>
      <c r="G36" s="33">
        <v>56</v>
      </c>
      <c r="H36" s="33">
        <v>75</v>
      </c>
      <c r="I36" s="33">
        <v>125</v>
      </c>
      <c r="J36" s="33">
        <v>1400</v>
      </c>
      <c r="K36" s="48"/>
      <c r="L36" s="48"/>
      <c r="M36" s="43"/>
      <c r="N36" s="43"/>
      <c r="O36" s="43"/>
      <c r="P36" s="43"/>
    </row>
    <row r="37" spans="1:16" x14ac:dyDescent="0.2">
      <c r="A37" s="75">
        <v>33</v>
      </c>
      <c r="B37" s="33" t="s">
        <v>20</v>
      </c>
      <c r="C37" s="76">
        <v>26</v>
      </c>
      <c r="D37" s="33" t="s">
        <v>96</v>
      </c>
      <c r="E37" s="33">
        <v>13</v>
      </c>
      <c r="F37" s="33">
        <v>-5</v>
      </c>
      <c r="G37" s="33">
        <v>7</v>
      </c>
      <c r="H37" s="33">
        <v>338</v>
      </c>
      <c r="I37" s="33">
        <v>-130</v>
      </c>
      <c r="J37" s="33">
        <v>182</v>
      </c>
      <c r="K37" s="48"/>
      <c r="L37" s="48"/>
      <c r="M37" s="43"/>
      <c r="N37" s="43"/>
      <c r="O37" s="43"/>
      <c r="P37" s="43"/>
    </row>
    <row r="38" spans="1:16" x14ac:dyDescent="0.2">
      <c r="A38" s="75">
        <v>34</v>
      </c>
      <c r="B38" s="33" t="s">
        <v>21</v>
      </c>
      <c r="C38" s="76">
        <v>26</v>
      </c>
      <c r="D38" s="33" t="s">
        <v>96</v>
      </c>
      <c r="E38" s="33">
        <v>13</v>
      </c>
      <c r="F38" s="33">
        <v>-2</v>
      </c>
      <c r="G38" s="33">
        <v>7</v>
      </c>
      <c r="H38" s="33">
        <v>338</v>
      </c>
      <c r="I38" s="33">
        <v>-52</v>
      </c>
      <c r="J38" s="33">
        <v>182</v>
      </c>
      <c r="K38" s="48"/>
      <c r="L38" s="48"/>
      <c r="M38" s="43"/>
      <c r="N38" s="43"/>
      <c r="O38" s="43"/>
      <c r="P38" s="43"/>
    </row>
    <row r="39" spans="1:16" x14ac:dyDescent="0.2">
      <c r="A39" s="75">
        <v>35</v>
      </c>
      <c r="B39" s="33" t="s">
        <v>22</v>
      </c>
      <c r="C39" s="76">
        <v>26</v>
      </c>
      <c r="D39" s="33" t="s">
        <v>96</v>
      </c>
      <c r="E39" s="33">
        <v>13</v>
      </c>
      <c r="F39" s="33">
        <v>2</v>
      </c>
      <c r="G39" s="33">
        <v>7</v>
      </c>
      <c r="H39" s="33">
        <v>338</v>
      </c>
      <c r="I39" s="33">
        <v>52</v>
      </c>
      <c r="J39" s="33">
        <v>182</v>
      </c>
      <c r="K39" s="48"/>
      <c r="L39" s="48"/>
      <c r="M39" s="43"/>
      <c r="N39" s="43"/>
      <c r="O39" s="43"/>
      <c r="P39" s="43"/>
    </row>
    <row r="40" spans="1:16" x14ac:dyDescent="0.2">
      <c r="A40" s="75">
        <v>36</v>
      </c>
      <c r="B40" s="33" t="s">
        <v>23</v>
      </c>
      <c r="C40" s="76">
        <v>26</v>
      </c>
      <c r="D40" s="33" t="s">
        <v>96</v>
      </c>
      <c r="E40" s="33">
        <v>13</v>
      </c>
      <c r="F40" s="33">
        <v>5</v>
      </c>
      <c r="G40" s="33">
        <v>7</v>
      </c>
      <c r="H40" s="33">
        <v>338</v>
      </c>
      <c r="I40" s="33">
        <v>130</v>
      </c>
      <c r="J40" s="33">
        <v>182</v>
      </c>
      <c r="K40" s="48"/>
      <c r="L40" s="48"/>
      <c r="M40" s="43"/>
      <c r="N40" s="43"/>
      <c r="O40" s="43"/>
      <c r="P40" s="43"/>
    </row>
    <row r="41" spans="1:16" x14ac:dyDescent="0.2">
      <c r="A41" s="75">
        <v>37</v>
      </c>
      <c r="B41" s="33" t="s">
        <v>24</v>
      </c>
      <c r="C41" s="76">
        <v>26</v>
      </c>
      <c r="D41" s="33" t="s">
        <v>96</v>
      </c>
      <c r="E41" s="33">
        <v>13</v>
      </c>
      <c r="F41" s="33">
        <v>5</v>
      </c>
      <c r="G41" s="33">
        <v>14</v>
      </c>
      <c r="H41" s="33">
        <v>338</v>
      </c>
      <c r="I41" s="33">
        <v>130</v>
      </c>
      <c r="J41" s="33">
        <v>364</v>
      </c>
      <c r="K41" s="48"/>
      <c r="L41" s="48"/>
      <c r="M41" s="43"/>
      <c r="N41" s="43"/>
      <c r="O41" s="43"/>
      <c r="P41" s="43"/>
    </row>
    <row r="42" spans="1:16" x14ac:dyDescent="0.2">
      <c r="A42" s="75">
        <v>38</v>
      </c>
      <c r="B42" s="33" t="s">
        <v>25</v>
      </c>
      <c r="C42" s="76">
        <v>26</v>
      </c>
      <c r="D42" s="33" t="s">
        <v>96</v>
      </c>
      <c r="E42" s="33">
        <v>13</v>
      </c>
      <c r="F42" s="33">
        <v>2</v>
      </c>
      <c r="G42" s="33">
        <v>14</v>
      </c>
      <c r="H42" s="33">
        <v>338</v>
      </c>
      <c r="I42" s="33">
        <v>52</v>
      </c>
      <c r="J42" s="33">
        <v>364</v>
      </c>
      <c r="K42" s="48"/>
      <c r="L42" s="48"/>
      <c r="M42" s="43"/>
      <c r="N42" s="43"/>
      <c r="O42" s="43"/>
      <c r="P42" s="43"/>
    </row>
    <row r="43" spans="1:16" x14ac:dyDescent="0.2">
      <c r="A43" s="75">
        <v>39</v>
      </c>
      <c r="B43" s="33" t="s">
        <v>26</v>
      </c>
      <c r="C43" s="76">
        <v>26</v>
      </c>
      <c r="D43" s="33" t="s">
        <v>96</v>
      </c>
      <c r="E43" s="33">
        <v>13</v>
      </c>
      <c r="F43" s="33">
        <v>-2</v>
      </c>
      <c r="G43" s="33">
        <v>14</v>
      </c>
      <c r="H43" s="33">
        <v>338</v>
      </c>
      <c r="I43" s="33">
        <v>-52</v>
      </c>
      <c r="J43" s="33">
        <v>364</v>
      </c>
      <c r="K43" s="48"/>
      <c r="L43" s="48"/>
      <c r="M43" s="43"/>
      <c r="N43" s="43"/>
      <c r="O43" s="43"/>
      <c r="P43" s="43"/>
    </row>
    <row r="44" spans="1:16" x14ac:dyDescent="0.2">
      <c r="A44" s="75">
        <v>40</v>
      </c>
      <c r="B44" s="33" t="s">
        <v>27</v>
      </c>
      <c r="C44" s="76">
        <v>26</v>
      </c>
      <c r="D44" s="33" t="s">
        <v>96</v>
      </c>
      <c r="E44" s="33">
        <v>13</v>
      </c>
      <c r="F44" s="33">
        <v>-5</v>
      </c>
      <c r="G44" s="33">
        <v>14</v>
      </c>
      <c r="H44" s="33">
        <v>338</v>
      </c>
      <c r="I44" s="33">
        <v>-130</v>
      </c>
      <c r="J44" s="33">
        <v>364</v>
      </c>
      <c r="K44" s="48"/>
      <c r="L44" s="48"/>
      <c r="M44" s="43"/>
      <c r="N44" s="43"/>
      <c r="O44" s="43"/>
      <c r="P44" s="43"/>
    </row>
    <row r="45" spans="1:16" x14ac:dyDescent="0.2">
      <c r="A45" s="75">
        <v>41</v>
      </c>
      <c r="B45" s="33" t="s">
        <v>98</v>
      </c>
      <c r="C45" s="76">
        <v>26</v>
      </c>
      <c r="D45" s="33" t="s">
        <v>49</v>
      </c>
      <c r="E45" s="33">
        <v>16</v>
      </c>
      <c r="F45" s="33">
        <v>-5</v>
      </c>
      <c r="G45" s="33">
        <v>7</v>
      </c>
      <c r="H45" s="33">
        <v>416</v>
      </c>
      <c r="I45" s="33">
        <v>-130</v>
      </c>
      <c r="J45" s="33">
        <v>182</v>
      </c>
      <c r="K45" s="48"/>
      <c r="L45" s="48"/>
      <c r="M45" s="43"/>
      <c r="N45" s="43"/>
      <c r="O45" s="43"/>
      <c r="P45" s="43"/>
    </row>
    <row r="46" spans="1:16" x14ac:dyDescent="0.2">
      <c r="A46" s="75">
        <v>42</v>
      </c>
      <c r="B46" s="33" t="s">
        <v>99</v>
      </c>
      <c r="C46" s="76">
        <v>26</v>
      </c>
      <c r="D46" s="33" t="s">
        <v>49</v>
      </c>
      <c r="E46" s="33">
        <v>16</v>
      </c>
      <c r="F46" s="33">
        <v>-2</v>
      </c>
      <c r="G46" s="33">
        <v>7</v>
      </c>
      <c r="H46" s="33">
        <v>416</v>
      </c>
      <c r="I46" s="33">
        <v>-52</v>
      </c>
      <c r="J46" s="33">
        <v>182</v>
      </c>
      <c r="K46" s="48"/>
      <c r="L46" s="48"/>
      <c r="M46" s="43"/>
      <c r="N46" s="43"/>
      <c r="O46" s="43"/>
      <c r="P46" s="43"/>
    </row>
    <row r="47" spans="1:16" x14ac:dyDescent="0.2">
      <c r="A47" s="75">
        <v>43</v>
      </c>
      <c r="B47" s="33" t="s">
        <v>100</v>
      </c>
      <c r="C47" s="76">
        <v>26</v>
      </c>
      <c r="D47" s="33" t="s">
        <v>49</v>
      </c>
      <c r="E47" s="33">
        <v>16</v>
      </c>
      <c r="F47" s="33">
        <v>2</v>
      </c>
      <c r="G47" s="33">
        <v>7</v>
      </c>
      <c r="H47" s="33">
        <v>416</v>
      </c>
      <c r="I47" s="33">
        <v>52</v>
      </c>
      <c r="J47" s="33">
        <v>182</v>
      </c>
      <c r="K47" s="48"/>
      <c r="L47" s="48"/>
      <c r="M47" s="43"/>
      <c r="N47" s="43"/>
      <c r="O47" s="43"/>
      <c r="P47" s="43"/>
    </row>
    <row r="48" spans="1:16" x14ac:dyDescent="0.2">
      <c r="A48" s="75">
        <v>44</v>
      </c>
      <c r="B48" s="33" t="s">
        <v>101</v>
      </c>
      <c r="C48" s="76">
        <v>26</v>
      </c>
      <c r="D48" s="33" t="s">
        <v>49</v>
      </c>
      <c r="E48" s="33">
        <v>16</v>
      </c>
      <c r="F48" s="33">
        <v>5</v>
      </c>
      <c r="G48" s="33">
        <v>7</v>
      </c>
      <c r="H48" s="33">
        <v>416</v>
      </c>
      <c r="I48" s="33">
        <v>130</v>
      </c>
      <c r="J48" s="33">
        <v>182</v>
      </c>
      <c r="K48" s="48"/>
      <c r="L48" s="48"/>
      <c r="M48" s="43"/>
      <c r="N48" s="43"/>
      <c r="O48" s="43"/>
      <c r="P48" s="43"/>
    </row>
    <row r="49" spans="1:16" x14ac:dyDescent="0.2">
      <c r="A49" s="75">
        <v>45</v>
      </c>
      <c r="B49" s="33" t="s">
        <v>102</v>
      </c>
      <c r="C49" s="76">
        <v>26</v>
      </c>
      <c r="D49" s="33" t="s">
        <v>49</v>
      </c>
      <c r="E49" s="33">
        <v>16</v>
      </c>
      <c r="F49" s="33">
        <v>-5</v>
      </c>
      <c r="G49" s="33">
        <v>14</v>
      </c>
      <c r="H49" s="33">
        <v>416</v>
      </c>
      <c r="I49" s="33">
        <v>-130</v>
      </c>
      <c r="J49" s="33">
        <v>364</v>
      </c>
      <c r="K49" s="48"/>
      <c r="L49" s="48"/>
      <c r="M49" s="43"/>
      <c r="N49" s="43"/>
      <c r="O49" s="43"/>
      <c r="P49" s="43"/>
    </row>
    <row r="50" spans="1:16" x14ac:dyDescent="0.2">
      <c r="A50" s="75">
        <v>46</v>
      </c>
      <c r="B50" s="33" t="s">
        <v>103</v>
      </c>
      <c r="C50" s="76">
        <v>26</v>
      </c>
      <c r="D50" s="33" t="s">
        <v>49</v>
      </c>
      <c r="E50" s="33">
        <v>16</v>
      </c>
      <c r="F50" s="33">
        <v>-2</v>
      </c>
      <c r="G50" s="33">
        <v>14</v>
      </c>
      <c r="H50" s="33">
        <v>416</v>
      </c>
      <c r="I50" s="33">
        <v>-52</v>
      </c>
      <c r="J50" s="33">
        <v>364</v>
      </c>
      <c r="K50" s="48"/>
      <c r="L50" s="48"/>
      <c r="M50" s="43"/>
      <c r="N50" s="43"/>
      <c r="O50" s="43"/>
      <c r="P50" s="43"/>
    </row>
    <row r="51" spans="1:16" x14ac:dyDescent="0.2">
      <c r="A51" s="75">
        <v>47</v>
      </c>
      <c r="B51" s="33" t="s">
        <v>104</v>
      </c>
      <c r="C51" s="76">
        <v>26</v>
      </c>
      <c r="D51" s="33" t="s">
        <v>49</v>
      </c>
      <c r="E51" s="33">
        <v>16</v>
      </c>
      <c r="F51" s="33">
        <v>2</v>
      </c>
      <c r="G51" s="33">
        <v>14</v>
      </c>
      <c r="H51" s="33">
        <v>416</v>
      </c>
      <c r="I51" s="33">
        <v>52</v>
      </c>
      <c r="J51" s="33">
        <v>364</v>
      </c>
      <c r="K51" s="48"/>
      <c r="L51" s="48"/>
      <c r="M51" s="43"/>
      <c r="N51" s="43"/>
      <c r="O51" s="43"/>
      <c r="P51" s="43"/>
    </row>
    <row r="52" spans="1:16" x14ac:dyDescent="0.2">
      <c r="A52" s="75">
        <v>48</v>
      </c>
      <c r="B52" s="33" t="s">
        <v>105</v>
      </c>
      <c r="C52" s="76">
        <v>26</v>
      </c>
      <c r="D52" s="33" t="s">
        <v>49</v>
      </c>
      <c r="E52" s="33">
        <v>16</v>
      </c>
      <c r="F52" s="33">
        <v>5</v>
      </c>
      <c r="G52" s="33">
        <v>14</v>
      </c>
      <c r="H52" s="33">
        <v>416</v>
      </c>
      <c r="I52" s="33">
        <v>130</v>
      </c>
      <c r="J52" s="33">
        <v>364</v>
      </c>
      <c r="K52" s="48"/>
      <c r="L52" s="48"/>
      <c r="M52" s="43"/>
      <c r="N52" s="43"/>
      <c r="O52" s="43"/>
      <c r="P52" s="43"/>
    </row>
    <row r="53" spans="1:16" x14ac:dyDescent="0.2">
      <c r="A53" s="75">
        <v>49</v>
      </c>
      <c r="B53" s="33" t="s">
        <v>142</v>
      </c>
      <c r="C53" s="76">
        <v>0</v>
      </c>
      <c r="D53" s="33" t="s">
        <v>47</v>
      </c>
      <c r="E53" s="33">
        <v>13</v>
      </c>
      <c r="F53" s="33">
        <v>-5</v>
      </c>
      <c r="G53" s="33">
        <v>21</v>
      </c>
      <c r="H53" s="33">
        <v>0</v>
      </c>
      <c r="I53" s="33">
        <v>0</v>
      </c>
      <c r="J53" s="33">
        <v>0</v>
      </c>
      <c r="K53" s="48"/>
      <c r="L53" s="48"/>
      <c r="M53" s="43"/>
      <c r="N53" s="43"/>
      <c r="O53" s="43"/>
      <c r="P53" s="43"/>
    </row>
    <row r="54" spans="1:16" x14ac:dyDescent="0.2">
      <c r="A54" s="75">
        <v>50</v>
      </c>
      <c r="B54" s="33" t="s">
        <v>143</v>
      </c>
      <c r="C54" s="76">
        <v>0</v>
      </c>
      <c r="D54" s="33" t="s">
        <v>47</v>
      </c>
      <c r="E54" s="33">
        <v>13</v>
      </c>
      <c r="F54" s="33">
        <v>-2</v>
      </c>
      <c r="G54" s="33">
        <v>21</v>
      </c>
      <c r="H54" s="33">
        <v>0</v>
      </c>
      <c r="I54" s="33">
        <v>0</v>
      </c>
      <c r="J54" s="33">
        <v>0</v>
      </c>
      <c r="K54" s="48"/>
      <c r="L54" s="48"/>
      <c r="M54" s="43"/>
      <c r="N54" s="43"/>
      <c r="O54" s="43"/>
      <c r="P54" s="43"/>
    </row>
    <row r="55" spans="1:16" x14ac:dyDescent="0.2">
      <c r="A55" s="75">
        <v>51</v>
      </c>
      <c r="B55" s="33" t="s">
        <v>144</v>
      </c>
      <c r="C55" s="76">
        <v>0</v>
      </c>
      <c r="D55" s="33" t="s">
        <v>47</v>
      </c>
      <c r="E55" s="33">
        <v>13</v>
      </c>
      <c r="F55" s="33">
        <v>2</v>
      </c>
      <c r="G55" s="33">
        <v>21</v>
      </c>
      <c r="H55" s="33">
        <v>0</v>
      </c>
      <c r="I55" s="33">
        <v>0</v>
      </c>
      <c r="J55" s="33">
        <v>0</v>
      </c>
      <c r="K55" s="48"/>
      <c r="L55" s="48"/>
      <c r="M55" s="43"/>
      <c r="N55" s="43"/>
      <c r="O55" s="43"/>
      <c r="P55" s="43"/>
    </row>
    <row r="56" spans="1:16" x14ac:dyDescent="0.2">
      <c r="A56" s="75">
        <v>52</v>
      </c>
      <c r="B56" s="33" t="s">
        <v>145</v>
      </c>
      <c r="C56" s="76">
        <v>0</v>
      </c>
      <c r="D56" s="33" t="s">
        <v>47</v>
      </c>
      <c r="E56" s="33">
        <v>13</v>
      </c>
      <c r="F56" s="33">
        <v>5</v>
      </c>
      <c r="G56" s="33">
        <v>21</v>
      </c>
      <c r="H56" s="33">
        <v>0</v>
      </c>
      <c r="I56" s="33">
        <v>0</v>
      </c>
      <c r="J56" s="33">
        <v>0</v>
      </c>
      <c r="K56" s="48"/>
      <c r="L56" s="48"/>
      <c r="M56" s="43"/>
      <c r="N56" s="43"/>
      <c r="O56" s="43"/>
      <c r="P56" s="43"/>
    </row>
    <row r="57" spans="1:16" x14ac:dyDescent="0.2">
      <c r="A57" s="75">
        <v>53</v>
      </c>
      <c r="B57" s="33" t="s">
        <v>146</v>
      </c>
      <c r="C57" s="76">
        <v>0</v>
      </c>
      <c r="D57" s="33" t="s">
        <v>47</v>
      </c>
      <c r="E57" s="33">
        <v>13</v>
      </c>
      <c r="F57" s="33">
        <v>5</v>
      </c>
      <c r="G57" s="33">
        <v>28</v>
      </c>
      <c r="H57" s="33">
        <v>0</v>
      </c>
      <c r="I57" s="33">
        <v>0</v>
      </c>
      <c r="J57" s="33">
        <v>0</v>
      </c>
      <c r="K57" s="48"/>
      <c r="L57" s="48"/>
      <c r="M57" s="43"/>
      <c r="N57" s="43"/>
      <c r="O57" s="43"/>
      <c r="P57" s="43"/>
    </row>
    <row r="58" spans="1:16" x14ac:dyDescent="0.2">
      <c r="A58" s="75">
        <v>54</v>
      </c>
      <c r="B58" s="33" t="s">
        <v>147</v>
      </c>
      <c r="C58" s="76">
        <v>0</v>
      </c>
      <c r="D58" s="33" t="s">
        <v>47</v>
      </c>
      <c r="E58" s="33">
        <v>13</v>
      </c>
      <c r="F58" s="33">
        <v>2</v>
      </c>
      <c r="G58" s="33">
        <v>28</v>
      </c>
      <c r="H58" s="33">
        <v>0</v>
      </c>
      <c r="I58" s="33">
        <v>0</v>
      </c>
      <c r="J58" s="33">
        <v>0</v>
      </c>
      <c r="K58" s="48"/>
      <c r="L58" s="48"/>
      <c r="M58" s="43"/>
      <c r="N58" s="43"/>
      <c r="O58" s="43"/>
      <c r="P58" s="43"/>
    </row>
    <row r="59" spans="1:16" x14ac:dyDescent="0.2">
      <c r="A59" s="75">
        <v>55</v>
      </c>
      <c r="B59" s="33" t="s">
        <v>148</v>
      </c>
      <c r="C59" s="76">
        <v>0</v>
      </c>
      <c r="D59" s="33" t="s">
        <v>47</v>
      </c>
      <c r="E59" s="33">
        <v>13</v>
      </c>
      <c r="F59" s="33">
        <v>-2</v>
      </c>
      <c r="G59" s="33">
        <v>28</v>
      </c>
      <c r="H59" s="33">
        <v>0</v>
      </c>
      <c r="I59" s="33">
        <v>0</v>
      </c>
      <c r="J59" s="33">
        <v>0</v>
      </c>
      <c r="K59" s="48"/>
      <c r="L59" s="48"/>
      <c r="M59" s="43"/>
      <c r="N59" s="43"/>
      <c r="O59" s="43"/>
      <c r="P59" s="43"/>
    </row>
    <row r="60" spans="1:16" x14ac:dyDescent="0.2">
      <c r="A60" s="75">
        <v>56</v>
      </c>
      <c r="B60" s="33" t="s">
        <v>149</v>
      </c>
      <c r="C60" s="76">
        <v>0</v>
      </c>
      <c r="D60" s="33" t="s">
        <v>47</v>
      </c>
      <c r="E60" s="33">
        <v>13</v>
      </c>
      <c r="F60" s="33">
        <v>-5</v>
      </c>
      <c r="G60" s="33">
        <v>28</v>
      </c>
      <c r="H60" s="33">
        <v>0</v>
      </c>
      <c r="I60" s="33">
        <v>0</v>
      </c>
      <c r="J60" s="33">
        <v>0</v>
      </c>
      <c r="K60" s="48"/>
      <c r="L60" s="48"/>
      <c r="M60" s="43"/>
      <c r="N60" s="43"/>
      <c r="O60" s="43"/>
      <c r="P60" s="43"/>
    </row>
    <row r="61" spans="1:16" x14ac:dyDescent="0.2">
      <c r="A61" s="75">
        <v>57</v>
      </c>
      <c r="B61" s="33" t="s">
        <v>29</v>
      </c>
      <c r="C61" s="76">
        <v>0</v>
      </c>
      <c r="D61" s="33" t="s">
        <v>47</v>
      </c>
      <c r="E61" s="33">
        <v>16</v>
      </c>
      <c r="F61" s="33">
        <v>-5</v>
      </c>
      <c r="G61" s="33">
        <v>56</v>
      </c>
      <c r="H61" s="33">
        <v>0</v>
      </c>
      <c r="I61" s="33">
        <v>0</v>
      </c>
      <c r="J61" s="33">
        <v>0</v>
      </c>
      <c r="K61" s="48"/>
      <c r="L61" s="48"/>
      <c r="M61" s="43"/>
      <c r="N61" s="43"/>
      <c r="O61" s="43"/>
      <c r="P61" s="43"/>
    </row>
    <row r="62" spans="1:16" x14ac:dyDescent="0.2">
      <c r="A62" s="75">
        <v>58</v>
      </c>
      <c r="B62" s="33" t="s">
        <v>28</v>
      </c>
      <c r="C62" s="76">
        <v>0</v>
      </c>
      <c r="D62" s="33" t="s">
        <v>47</v>
      </c>
      <c r="E62" s="33">
        <v>16</v>
      </c>
      <c r="F62" s="33">
        <v>-2</v>
      </c>
      <c r="G62" s="33">
        <v>56</v>
      </c>
      <c r="H62" s="33">
        <v>0</v>
      </c>
      <c r="I62" s="33">
        <v>0</v>
      </c>
      <c r="J62" s="33">
        <v>0</v>
      </c>
      <c r="K62" s="48"/>
      <c r="L62" s="48"/>
      <c r="M62" s="43"/>
      <c r="N62" s="43"/>
      <c r="O62" s="43"/>
      <c r="P62" s="43"/>
    </row>
    <row r="63" spans="1:16" x14ac:dyDescent="0.2">
      <c r="A63" s="75">
        <v>59</v>
      </c>
      <c r="B63" s="33" t="s">
        <v>30</v>
      </c>
      <c r="C63" s="76">
        <v>0</v>
      </c>
      <c r="D63" s="33" t="s">
        <v>47</v>
      </c>
      <c r="E63" s="33">
        <v>16</v>
      </c>
      <c r="F63" s="33">
        <v>2</v>
      </c>
      <c r="G63" s="33">
        <v>56</v>
      </c>
      <c r="H63" s="33">
        <v>0</v>
      </c>
      <c r="I63" s="33">
        <v>0</v>
      </c>
      <c r="J63" s="33">
        <v>0</v>
      </c>
      <c r="K63" s="48"/>
      <c r="L63" s="48"/>
      <c r="M63" s="43"/>
      <c r="N63" s="43"/>
      <c r="O63" s="43"/>
      <c r="P63" s="43"/>
    </row>
    <row r="64" spans="1:16" x14ac:dyDescent="0.2">
      <c r="A64" s="75">
        <v>60</v>
      </c>
      <c r="B64" s="33" t="s">
        <v>31</v>
      </c>
      <c r="C64" s="76">
        <v>0</v>
      </c>
      <c r="D64" s="33" t="s">
        <v>47</v>
      </c>
      <c r="E64" s="33">
        <v>13</v>
      </c>
      <c r="F64" s="33">
        <v>-5</v>
      </c>
      <c r="G64" s="33">
        <v>42</v>
      </c>
      <c r="H64" s="33">
        <v>0</v>
      </c>
      <c r="I64" s="33">
        <v>0</v>
      </c>
      <c r="J64" s="33">
        <v>0</v>
      </c>
      <c r="K64" s="48"/>
      <c r="L64" s="48"/>
      <c r="M64" s="43"/>
      <c r="N64" s="43"/>
      <c r="O64" s="43"/>
      <c r="P64" s="43"/>
    </row>
    <row r="65" spans="1:16" x14ac:dyDescent="0.2">
      <c r="A65" s="75">
        <v>61</v>
      </c>
      <c r="B65" s="33" t="s">
        <v>32</v>
      </c>
      <c r="C65" s="76">
        <v>0</v>
      </c>
      <c r="D65" s="33" t="s">
        <v>47</v>
      </c>
      <c r="E65" s="33">
        <v>13</v>
      </c>
      <c r="F65" s="33">
        <v>5</v>
      </c>
      <c r="G65" s="33">
        <v>42</v>
      </c>
      <c r="H65" s="33">
        <v>0</v>
      </c>
      <c r="I65" s="33">
        <v>0</v>
      </c>
      <c r="J65" s="33">
        <v>0</v>
      </c>
      <c r="K65" s="48"/>
      <c r="L65" s="48"/>
      <c r="M65" s="43"/>
      <c r="N65" s="43"/>
      <c r="O65" s="43"/>
      <c r="P65" s="43"/>
    </row>
    <row r="66" spans="1:16" x14ac:dyDescent="0.2">
      <c r="A66" s="75">
        <v>62</v>
      </c>
      <c r="B66" s="33" t="s">
        <v>33</v>
      </c>
      <c r="C66" s="76">
        <v>0</v>
      </c>
      <c r="D66" s="33" t="s">
        <v>47</v>
      </c>
      <c r="E66" s="33">
        <v>16</v>
      </c>
      <c r="F66" s="33">
        <v>5</v>
      </c>
      <c r="G66" s="33">
        <v>56</v>
      </c>
      <c r="H66" s="33">
        <v>0</v>
      </c>
      <c r="I66" s="33">
        <v>0</v>
      </c>
      <c r="J66" s="33">
        <v>0</v>
      </c>
      <c r="K66" s="48"/>
      <c r="L66" s="48"/>
      <c r="M66" s="43"/>
      <c r="N66" s="43"/>
      <c r="O66" s="43"/>
      <c r="P66" s="43"/>
    </row>
    <row r="67" spans="1:16" x14ac:dyDescent="0.2">
      <c r="A67" s="75">
        <v>63</v>
      </c>
      <c r="B67" s="33" t="s">
        <v>34</v>
      </c>
      <c r="C67" s="76">
        <v>0</v>
      </c>
      <c r="D67" s="33" t="s">
        <v>48</v>
      </c>
      <c r="E67" s="33">
        <v>13</v>
      </c>
      <c r="F67" s="33">
        <v>-5</v>
      </c>
      <c r="G67" s="33">
        <v>49</v>
      </c>
      <c r="H67" s="33">
        <v>0</v>
      </c>
      <c r="I67" s="33">
        <v>0</v>
      </c>
      <c r="J67" s="33">
        <v>0</v>
      </c>
      <c r="K67" s="48"/>
      <c r="L67" s="48"/>
      <c r="M67" s="43"/>
      <c r="N67" s="43"/>
      <c r="O67" s="43"/>
      <c r="P67" s="43"/>
    </row>
    <row r="68" spans="1:16" x14ac:dyDescent="0.2">
      <c r="A68" s="75">
        <v>64</v>
      </c>
      <c r="B68" s="33" t="s">
        <v>35</v>
      </c>
      <c r="C68" s="76">
        <v>0</v>
      </c>
      <c r="D68" s="33" t="s">
        <v>48</v>
      </c>
      <c r="E68" s="33">
        <v>13</v>
      </c>
      <c r="F68" s="33">
        <v>-2</v>
      </c>
      <c r="G68" s="33">
        <v>42</v>
      </c>
      <c r="H68" s="33">
        <v>0</v>
      </c>
      <c r="I68" s="33">
        <v>0</v>
      </c>
      <c r="J68" s="33">
        <v>0</v>
      </c>
      <c r="K68" s="48"/>
      <c r="L68" s="48"/>
      <c r="M68" s="43"/>
      <c r="N68" s="43"/>
      <c r="O68" s="43"/>
      <c r="P68" s="43"/>
    </row>
    <row r="69" spans="1:16" x14ac:dyDescent="0.2">
      <c r="A69" s="75">
        <v>65</v>
      </c>
      <c r="B69" s="33" t="s">
        <v>80</v>
      </c>
      <c r="C69" s="76">
        <v>0</v>
      </c>
      <c r="D69" s="33" t="s">
        <v>48</v>
      </c>
      <c r="E69" s="33">
        <v>13</v>
      </c>
      <c r="F69" s="33">
        <v>-2</v>
      </c>
      <c r="G69" s="33">
        <v>49</v>
      </c>
      <c r="H69" s="33">
        <v>0</v>
      </c>
      <c r="I69" s="33">
        <v>0</v>
      </c>
      <c r="J69" s="33">
        <v>0</v>
      </c>
      <c r="K69" s="48"/>
      <c r="L69" s="48"/>
      <c r="M69" s="43"/>
      <c r="N69" s="43"/>
      <c r="O69" s="43"/>
      <c r="P69" s="43"/>
    </row>
    <row r="70" spans="1:16" x14ac:dyDescent="0.2">
      <c r="A70" s="75">
        <v>66</v>
      </c>
      <c r="B70" s="33" t="s">
        <v>81</v>
      </c>
      <c r="C70" s="76">
        <v>0</v>
      </c>
      <c r="D70" s="33" t="s">
        <v>48</v>
      </c>
      <c r="E70" s="33">
        <v>13</v>
      </c>
      <c r="F70" s="33">
        <v>2</v>
      </c>
      <c r="G70" s="33">
        <v>42</v>
      </c>
      <c r="H70" s="33">
        <v>0</v>
      </c>
      <c r="I70" s="33">
        <v>0</v>
      </c>
      <c r="J70" s="33">
        <v>0</v>
      </c>
      <c r="K70" s="48"/>
      <c r="L70" s="48"/>
      <c r="M70" s="43"/>
      <c r="N70" s="43"/>
      <c r="O70" s="43"/>
      <c r="P70" s="43"/>
    </row>
    <row r="71" spans="1:16" x14ac:dyDescent="0.2">
      <c r="A71" s="75">
        <v>67</v>
      </c>
      <c r="B71" s="33" t="s">
        <v>82</v>
      </c>
      <c r="C71" s="76">
        <v>0</v>
      </c>
      <c r="D71" s="33" t="s">
        <v>48</v>
      </c>
      <c r="E71" s="33">
        <v>13</v>
      </c>
      <c r="F71" s="33">
        <v>5</v>
      </c>
      <c r="G71" s="33">
        <v>49</v>
      </c>
      <c r="H71" s="33">
        <v>0</v>
      </c>
      <c r="I71" s="33">
        <v>0</v>
      </c>
      <c r="J71" s="33">
        <v>0</v>
      </c>
      <c r="K71" s="48"/>
      <c r="L71" s="48"/>
      <c r="M71" s="43"/>
      <c r="N71" s="43"/>
      <c r="O71" s="43"/>
      <c r="P71" s="43"/>
    </row>
    <row r="72" spans="1:16" x14ac:dyDescent="0.2">
      <c r="A72" s="75">
        <v>68</v>
      </c>
      <c r="B72" s="33" t="s">
        <v>83</v>
      </c>
      <c r="C72" s="76">
        <v>0</v>
      </c>
      <c r="D72" s="33" t="s">
        <v>48</v>
      </c>
      <c r="E72" s="33">
        <v>13</v>
      </c>
      <c r="F72" s="33">
        <v>2</v>
      </c>
      <c r="G72" s="33">
        <v>49</v>
      </c>
      <c r="H72" s="33">
        <v>0</v>
      </c>
      <c r="I72" s="33">
        <v>0</v>
      </c>
      <c r="J72" s="33">
        <v>0</v>
      </c>
      <c r="K72" s="48"/>
      <c r="L72" s="48"/>
      <c r="M72" s="43"/>
      <c r="N72" s="43"/>
      <c r="O72" s="43"/>
      <c r="P72" s="43"/>
    </row>
    <row r="73" spans="1:16" x14ac:dyDescent="0.2">
      <c r="A73" s="75">
        <v>69</v>
      </c>
      <c r="B73" s="33" t="s">
        <v>84</v>
      </c>
      <c r="C73" s="76">
        <v>29</v>
      </c>
      <c r="D73" s="33" t="s">
        <v>49</v>
      </c>
      <c r="E73" s="33">
        <v>13</v>
      </c>
      <c r="F73" s="33">
        <v>-2</v>
      </c>
      <c r="G73" s="33">
        <v>56</v>
      </c>
      <c r="H73" s="33">
        <v>377</v>
      </c>
      <c r="I73" s="33">
        <v>-58</v>
      </c>
      <c r="J73" s="33">
        <v>1624</v>
      </c>
      <c r="K73" s="48"/>
      <c r="L73" s="48"/>
      <c r="M73" s="43"/>
      <c r="N73" s="43"/>
      <c r="O73" s="43"/>
      <c r="P73" s="43"/>
    </row>
    <row r="74" spans="1:16" x14ac:dyDescent="0.2">
      <c r="A74" s="75">
        <v>70</v>
      </c>
      <c r="B74" s="33" t="s">
        <v>85</v>
      </c>
      <c r="C74" s="76">
        <v>20</v>
      </c>
      <c r="D74" s="33" t="s">
        <v>49</v>
      </c>
      <c r="E74" s="33">
        <v>13</v>
      </c>
      <c r="F74" s="33">
        <v>5</v>
      </c>
      <c r="G74" s="33">
        <v>56</v>
      </c>
      <c r="H74" s="33">
        <v>260</v>
      </c>
      <c r="I74" s="33">
        <v>100</v>
      </c>
      <c r="J74" s="33">
        <v>1120</v>
      </c>
      <c r="K74" s="48"/>
      <c r="L74" s="48"/>
      <c r="M74" s="43"/>
      <c r="N74" s="43"/>
      <c r="O74" s="43"/>
      <c r="P74" s="43"/>
    </row>
    <row r="75" spans="1:16" x14ac:dyDescent="0.2">
      <c r="A75" s="75">
        <v>71</v>
      </c>
      <c r="B75" s="33" t="s">
        <v>86</v>
      </c>
      <c r="C75" s="76">
        <v>30</v>
      </c>
      <c r="D75" s="33" t="s">
        <v>49</v>
      </c>
      <c r="E75" s="33">
        <v>13</v>
      </c>
      <c r="F75" s="33">
        <v>2</v>
      </c>
      <c r="G75" s="33">
        <v>56</v>
      </c>
      <c r="H75" s="33">
        <v>390</v>
      </c>
      <c r="I75" s="33">
        <v>60</v>
      </c>
      <c r="J75" s="33">
        <v>1680</v>
      </c>
      <c r="K75" s="48"/>
      <c r="L75" s="48"/>
      <c r="M75" s="43"/>
      <c r="N75" s="43"/>
      <c r="O75" s="43"/>
      <c r="P75" s="43"/>
    </row>
    <row r="76" spans="1:16" x14ac:dyDescent="0.2">
      <c r="A76" s="75">
        <v>72</v>
      </c>
      <c r="B76" s="33" t="s">
        <v>87</v>
      </c>
      <c r="C76" s="76">
        <v>22</v>
      </c>
      <c r="D76" s="33" t="s">
        <v>49</v>
      </c>
      <c r="E76" s="33">
        <v>13</v>
      </c>
      <c r="F76" s="33">
        <v>-5</v>
      </c>
      <c r="G76" s="33">
        <v>56</v>
      </c>
      <c r="H76" s="33">
        <v>286</v>
      </c>
      <c r="I76" s="33">
        <v>-110</v>
      </c>
      <c r="J76" s="33">
        <v>1232</v>
      </c>
      <c r="K76" s="48"/>
      <c r="L76" s="48"/>
      <c r="M76" s="43"/>
      <c r="N76" s="43"/>
      <c r="O76" s="43"/>
      <c r="P76" s="43"/>
    </row>
    <row r="77" spans="1:16" x14ac:dyDescent="0.2">
      <c r="A77" s="75">
        <v>73</v>
      </c>
      <c r="B77" s="33" t="s">
        <v>36</v>
      </c>
      <c r="C77" s="76">
        <v>40</v>
      </c>
      <c r="D77" s="33" t="s">
        <v>97</v>
      </c>
      <c r="E77" s="33">
        <v>3</v>
      </c>
      <c r="F77" s="33">
        <v>5</v>
      </c>
      <c r="G77" s="33">
        <v>7</v>
      </c>
      <c r="H77" s="33">
        <v>120</v>
      </c>
      <c r="I77" s="33">
        <v>200</v>
      </c>
      <c r="J77" s="33">
        <v>280</v>
      </c>
      <c r="K77" s="48"/>
      <c r="L77" s="48"/>
      <c r="M77" s="43"/>
      <c r="N77" s="43"/>
      <c r="O77" s="43"/>
      <c r="P77" s="43"/>
    </row>
    <row r="78" spans="1:16" x14ac:dyDescent="0.2">
      <c r="A78" s="75">
        <v>74</v>
      </c>
      <c r="B78" s="33" t="s">
        <v>37</v>
      </c>
      <c r="C78" s="76">
        <v>40</v>
      </c>
      <c r="D78" s="33" t="s">
        <v>97</v>
      </c>
      <c r="E78" s="33">
        <v>3</v>
      </c>
      <c r="F78" s="33">
        <v>2</v>
      </c>
      <c r="G78" s="33">
        <v>7</v>
      </c>
      <c r="H78" s="33">
        <v>120</v>
      </c>
      <c r="I78" s="33">
        <v>80</v>
      </c>
      <c r="J78" s="33">
        <v>280</v>
      </c>
      <c r="K78" s="48"/>
      <c r="L78" s="48"/>
      <c r="M78" s="43"/>
      <c r="N78" s="43"/>
      <c r="O78" s="43"/>
      <c r="P78" s="43"/>
    </row>
    <row r="79" spans="1:16" x14ac:dyDescent="0.2">
      <c r="A79" s="75">
        <v>75</v>
      </c>
      <c r="B79" s="33" t="s">
        <v>38</v>
      </c>
      <c r="C79" s="76">
        <v>40</v>
      </c>
      <c r="D79" s="33" t="s">
        <v>97</v>
      </c>
      <c r="E79" s="33">
        <v>3</v>
      </c>
      <c r="F79" s="33">
        <v>-2</v>
      </c>
      <c r="G79" s="33">
        <v>7</v>
      </c>
      <c r="H79" s="33">
        <v>120</v>
      </c>
      <c r="I79" s="33">
        <v>-80</v>
      </c>
      <c r="J79" s="33">
        <v>280</v>
      </c>
      <c r="K79" s="48"/>
      <c r="L79" s="48"/>
      <c r="M79" s="43"/>
      <c r="N79" s="43"/>
      <c r="O79" s="43"/>
      <c r="P79" s="43"/>
    </row>
    <row r="80" spans="1:16" x14ac:dyDescent="0.2">
      <c r="A80" s="75">
        <v>76</v>
      </c>
      <c r="B80" s="33" t="s">
        <v>39</v>
      </c>
      <c r="C80" s="76">
        <v>40</v>
      </c>
      <c r="D80" s="33" t="s">
        <v>97</v>
      </c>
      <c r="E80" s="33">
        <v>3</v>
      </c>
      <c r="F80" s="33">
        <v>-5</v>
      </c>
      <c r="G80" s="33">
        <v>7</v>
      </c>
      <c r="H80" s="33">
        <v>120</v>
      </c>
      <c r="I80" s="33">
        <v>-200</v>
      </c>
      <c r="J80" s="33">
        <v>280</v>
      </c>
      <c r="K80" s="48"/>
      <c r="L80" s="48"/>
      <c r="M80" s="43"/>
      <c r="N80" s="43"/>
      <c r="O80" s="43"/>
      <c r="P80" s="43"/>
    </row>
    <row r="81" spans="1:16" x14ac:dyDescent="0.2">
      <c r="A81" s="75">
        <v>77</v>
      </c>
      <c r="B81" s="33" t="s">
        <v>40</v>
      </c>
      <c r="C81" s="76">
        <v>40</v>
      </c>
      <c r="D81" s="33" t="s">
        <v>97</v>
      </c>
      <c r="E81" s="33">
        <v>3</v>
      </c>
      <c r="F81" s="33">
        <v>5</v>
      </c>
      <c r="G81" s="33">
        <v>14</v>
      </c>
      <c r="H81" s="33">
        <v>120</v>
      </c>
      <c r="I81" s="33">
        <v>200</v>
      </c>
      <c r="J81" s="33">
        <v>560</v>
      </c>
      <c r="K81" s="48"/>
      <c r="L81" s="48"/>
      <c r="M81" s="43"/>
      <c r="N81" s="43"/>
      <c r="O81" s="43"/>
      <c r="P81" s="43"/>
    </row>
    <row r="82" spans="1:16" x14ac:dyDescent="0.2">
      <c r="A82" s="75">
        <v>78</v>
      </c>
      <c r="B82" s="33" t="s">
        <v>41</v>
      </c>
      <c r="C82" s="76">
        <v>40</v>
      </c>
      <c r="D82" s="33" t="s">
        <v>97</v>
      </c>
      <c r="E82" s="33">
        <v>3</v>
      </c>
      <c r="F82" s="33">
        <v>2</v>
      </c>
      <c r="G82" s="33">
        <v>14</v>
      </c>
      <c r="H82" s="33">
        <v>120</v>
      </c>
      <c r="I82" s="33">
        <v>80</v>
      </c>
      <c r="J82" s="33">
        <v>560</v>
      </c>
      <c r="K82" s="48"/>
      <c r="L82" s="48"/>
      <c r="M82" s="43"/>
      <c r="N82" s="43"/>
      <c r="O82" s="43"/>
      <c r="P82" s="43"/>
    </row>
    <row r="83" spans="1:16" x14ac:dyDescent="0.2">
      <c r="A83" s="75">
        <v>79</v>
      </c>
      <c r="B83" s="33" t="s">
        <v>42</v>
      </c>
      <c r="C83" s="76">
        <v>40</v>
      </c>
      <c r="D83" s="33" t="s">
        <v>97</v>
      </c>
      <c r="E83" s="33">
        <v>3</v>
      </c>
      <c r="F83" s="33">
        <v>-2</v>
      </c>
      <c r="G83" s="33">
        <v>14</v>
      </c>
      <c r="H83" s="33">
        <v>120</v>
      </c>
      <c r="I83" s="33">
        <v>-80</v>
      </c>
      <c r="J83" s="33">
        <v>560</v>
      </c>
      <c r="K83" s="48"/>
      <c r="L83" s="48"/>
      <c r="M83" s="43"/>
      <c r="N83" s="43"/>
      <c r="O83" s="43"/>
      <c r="P83" s="43"/>
    </row>
    <row r="84" spans="1:16" x14ac:dyDescent="0.2">
      <c r="A84" s="75">
        <v>80</v>
      </c>
      <c r="B84" s="33" t="s">
        <v>43</v>
      </c>
      <c r="C84" s="76">
        <v>40</v>
      </c>
      <c r="D84" s="33" t="s">
        <v>97</v>
      </c>
      <c r="E84" s="33">
        <v>3</v>
      </c>
      <c r="F84" s="33">
        <v>-5</v>
      </c>
      <c r="G84" s="33">
        <v>14</v>
      </c>
      <c r="H84" s="33">
        <v>120</v>
      </c>
      <c r="I84" s="33">
        <v>-200</v>
      </c>
      <c r="J84" s="33">
        <v>560</v>
      </c>
      <c r="K84" s="48"/>
      <c r="L84" s="48"/>
      <c r="M84" s="43"/>
      <c r="N84" s="43"/>
      <c r="O84" s="43"/>
      <c r="P84" s="43"/>
    </row>
    <row r="85" spans="1:16" x14ac:dyDescent="0.2">
      <c r="A85" s="75">
        <v>81</v>
      </c>
      <c r="B85" s="33" t="s">
        <v>44</v>
      </c>
      <c r="C85" s="76">
        <v>40</v>
      </c>
      <c r="D85" s="33" t="s">
        <v>97</v>
      </c>
      <c r="E85" s="33">
        <v>3</v>
      </c>
      <c r="F85" s="33">
        <v>5</v>
      </c>
      <c r="G85" s="33">
        <v>21</v>
      </c>
      <c r="H85" s="33">
        <v>120</v>
      </c>
      <c r="I85" s="33">
        <v>200</v>
      </c>
      <c r="J85" s="33">
        <v>840</v>
      </c>
      <c r="K85" s="48"/>
      <c r="L85" s="48"/>
      <c r="M85" s="43"/>
      <c r="N85" s="43"/>
      <c r="O85" s="43"/>
      <c r="P85" s="43"/>
    </row>
    <row r="86" spans="1:16" x14ac:dyDescent="0.2">
      <c r="A86" s="75">
        <v>82</v>
      </c>
      <c r="B86" s="33" t="s">
        <v>45</v>
      </c>
      <c r="C86" s="76">
        <v>40</v>
      </c>
      <c r="D86" s="33" t="s">
        <v>97</v>
      </c>
      <c r="E86" s="33">
        <v>3</v>
      </c>
      <c r="F86" s="33">
        <v>2</v>
      </c>
      <c r="G86" s="33">
        <v>21</v>
      </c>
      <c r="H86" s="33">
        <v>120</v>
      </c>
      <c r="I86" s="33">
        <v>80</v>
      </c>
      <c r="J86" s="33">
        <v>840</v>
      </c>
      <c r="K86" s="48"/>
      <c r="L86" s="48"/>
      <c r="M86" s="43"/>
      <c r="N86" s="43"/>
      <c r="O86" s="43"/>
      <c r="P86" s="43"/>
    </row>
    <row r="87" spans="1:16" x14ac:dyDescent="0.2">
      <c r="A87" s="75">
        <v>83</v>
      </c>
      <c r="B87" s="33" t="s">
        <v>76</v>
      </c>
      <c r="C87" s="76">
        <v>40</v>
      </c>
      <c r="D87" s="33" t="s">
        <v>97</v>
      </c>
      <c r="E87" s="33">
        <v>3</v>
      </c>
      <c r="F87" s="33">
        <v>-2</v>
      </c>
      <c r="G87" s="33">
        <v>21</v>
      </c>
      <c r="H87" s="33">
        <v>120</v>
      </c>
      <c r="I87" s="33">
        <v>-80</v>
      </c>
      <c r="J87" s="33">
        <v>840</v>
      </c>
      <c r="K87" s="48"/>
      <c r="L87" s="48"/>
      <c r="M87" s="43"/>
      <c r="N87" s="43"/>
      <c r="O87" s="43"/>
      <c r="P87" s="43"/>
    </row>
    <row r="88" spans="1:16" x14ac:dyDescent="0.2">
      <c r="A88" s="75">
        <v>84</v>
      </c>
      <c r="B88" s="33" t="s">
        <v>77</v>
      </c>
      <c r="C88" s="76">
        <v>40</v>
      </c>
      <c r="D88" s="33" t="s">
        <v>97</v>
      </c>
      <c r="E88" s="33">
        <v>3</v>
      </c>
      <c r="F88" s="33">
        <v>-5</v>
      </c>
      <c r="G88" s="33">
        <v>21</v>
      </c>
      <c r="H88" s="33">
        <v>120</v>
      </c>
      <c r="I88" s="33">
        <v>-200</v>
      </c>
      <c r="J88" s="33">
        <v>840</v>
      </c>
      <c r="K88" s="48"/>
      <c r="L88" s="48"/>
      <c r="M88" s="43"/>
      <c r="N88" s="43"/>
      <c r="O88" s="43"/>
      <c r="P88" s="43"/>
    </row>
    <row r="89" spans="1:16" x14ac:dyDescent="0.2">
      <c r="A89" s="75">
        <v>85</v>
      </c>
      <c r="B89" s="33" t="s">
        <v>78</v>
      </c>
      <c r="C89" s="76">
        <v>40</v>
      </c>
      <c r="D89" s="33" t="s">
        <v>97</v>
      </c>
      <c r="E89" s="33">
        <v>3</v>
      </c>
      <c r="F89" s="33">
        <v>5</v>
      </c>
      <c r="G89" s="33">
        <v>28</v>
      </c>
      <c r="H89" s="33">
        <v>120</v>
      </c>
      <c r="I89" s="33">
        <v>200</v>
      </c>
      <c r="J89" s="33">
        <v>1120</v>
      </c>
      <c r="K89" s="48"/>
      <c r="L89" s="48"/>
      <c r="M89" s="43"/>
      <c r="N89" s="43"/>
      <c r="O89" s="43"/>
      <c r="P89" s="43"/>
    </row>
    <row r="90" spans="1:16" x14ac:dyDescent="0.2">
      <c r="A90" s="75">
        <v>86</v>
      </c>
      <c r="B90" s="33" t="s">
        <v>79</v>
      </c>
      <c r="C90" s="76">
        <v>40</v>
      </c>
      <c r="D90" s="33" t="s">
        <v>97</v>
      </c>
      <c r="E90" s="33">
        <v>3</v>
      </c>
      <c r="F90" s="33">
        <v>2</v>
      </c>
      <c r="G90" s="33">
        <v>28</v>
      </c>
      <c r="H90" s="33">
        <v>120</v>
      </c>
      <c r="I90" s="33">
        <v>80</v>
      </c>
      <c r="J90" s="33">
        <v>1120</v>
      </c>
      <c r="K90" s="48"/>
      <c r="L90" s="48"/>
      <c r="M90" s="43"/>
      <c r="N90" s="43"/>
      <c r="O90" s="43"/>
      <c r="P90" s="43"/>
    </row>
    <row r="91" spans="1:16" x14ac:dyDescent="0.2">
      <c r="A91" s="75">
        <v>87</v>
      </c>
      <c r="B91" s="33" t="s">
        <v>126</v>
      </c>
      <c r="C91" s="76">
        <v>40</v>
      </c>
      <c r="D91" s="33" t="s">
        <v>97</v>
      </c>
      <c r="E91" s="33">
        <v>3</v>
      </c>
      <c r="F91" s="33">
        <v>-2</v>
      </c>
      <c r="G91" s="33">
        <v>28</v>
      </c>
      <c r="H91" s="33">
        <v>120</v>
      </c>
      <c r="I91" s="33">
        <v>-80</v>
      </c>
      <c r="J91" s="33">
        <v>1120</v>
      </c>
      <c r="K91" s="48"/>
      <c r="L91" s="48"/>
      <c r="M91" s="43"/>
      <c r="N91" s="43"/>
      <c r="O91" s="43"/>
      <c r="P91" s="43"/>
    </row>
    <row r="92" spans="1:16" x14ac:dyDescent="0.2">
      <c r="A92" s="75">
        <v>88</v>
      </c>
      <c r="B92" s="33" t="s">
        <v>127</v>
      </c>
      <c r="C92" s="76">
        <v>40</v>
      </c>
      <c r="D92" s="33" t="s">
        <v>97</v>
      </c>
      <c r="E92" s="33">
        <v>3</v>
      </c>
      <c r="F92" s="33">
        <v>-5</v>
      </c>
      <c r="G92" s="33">
        <v>28</v>
      </c>
      <c r="H92" s="33">
        <v>120</v>
      </c>
      <c r="I92" s="33">
        <v>-200</v>
      </c>
      <c r="J92" s="33">
        <v>1120</v>
      </c>
      <c r="K92" s="48"/>
      <c r="L92" s="48"/>
      <c r="M92" s="43"/>
      <c r="N92" s="43"/>
      <c r="O92" s="43"/>
      <c r="P92" s="43"/>
    </row>
    <row r="93" spans="1:16" x14ac:dyDescent="0.2">
      <c r="A93" s="75">
        <v>89</v>
      </c>
      <c r="B93" s="33" t="s">
        <v>128</v>
      </c>
      <c r="C93" s="76">
        <v>40</v>
      </c>
      <c r="D93" s="33" t="s">
        <v>97</v>
      </c>
      <c r="E93" s="33">
        <v>3</v>
      </c>
      <c r="F93" s="33">
        <v>5</v>
      </c>
      <c r="G93" s="33">
        <v>35</v>
      </c>
      <c r="H93" s="33">
        <v>120</v>
      </c>
      <c r="I93" s="33">
        <v>200</v>
      </c>
      <c r="J93" s="33">
        <v>1400</v>
      </c>
      <c r="K93" s="48"/>
      <c r="L93" s="48"/>
      <c r="M93" s="43"/>
      <c r="N93" s="43"/>
      <c r="O93" s="43"/>
      <c r="P93" s="43"/>
    </row>
    <row r="94" spans="1:16" x14ac:dyDescent="0.2">
      <c r="A94" s="75">
        <v>90</v>
      </c>
      <c r="B94" s="33" t="s">
        <v>129</v>
      </c>
      <c r="C94" s="76">
        <v>40</v>
      </c>
      <c r="D94" s="33" t="s">
        <v>97</v>
      </c>
      <c r="E94" s="33">
        <v>3</v>
      </c>
      <c r="F94" s="33">
        <v>2</v>
      </c>
      <c r="G94" s="33">
        <v>35</v>
      </c>
      <c r="H94" s="33">
        <v>120</v>
      </c>
      <c r="I94" s="33">
        <v>80</v>
      </c>
      <c r="J94" s="33">
        <v>1400</v>
      </c>
      <c r="K94" s="48"/>
      <c r="L94" s="48"/>
      <c r="M94" s="43"/>
      <c r="N94" s="43"/>
      <c r="O94" s="43"/>
      <c r="P94" s="43"/>
    </row>
    <row r="95" spans="1:16" x14ac:dyDescent="0.2">
      <c r="A95" s="75">
        <v>91</v>
      </c>
      <c r="B95" s="33" t="s">
        <v>130</v>
      </c>
      <c r="C95" s="76">
        <v>40</v>
      </c>
      <c r="D95" s="33" t="s">
        <v>97</v>
      </c>
      <c r="E95" s="33">
        <v>3</v>
      </c>
      <c r="F95" s="33">
        <v>-2</v>
      </c>
      <c r="G95" s="33">
        <v>35</v>
      </c>
      <c r="H95" s="33">
        <v>120</v>
      </c>
      <c r="I95" s="33">
        <v>-80</v>
      </c>
      <c r="J95" s="33">
        <v>1400</v>
      </c>
      <c r="K95" s="48"/>
      <c r="L95" s="48"/>
      <c r="M95" s="43"/>
      <c r="N95" s="43"/>
      <c r="O95" s="43"/>
      <c r="P95" s="43"/>
    </row>
    <row r="96" spans="1:16" x14ac:dyDescent="0.2">
      <c r="A96" s="75">
        <v>92</v>
      </c>
      <c r="B96" s="33" t="s">
        <v>131</v>
      </c>
      <c r="C96" s="76">
        <v>40</v>
      </c>
      <c r="D96" s="33" t="s">
        <v>97</v>
      </c>
      <c r="E96" s="33">
        <v>3</v>
      </c>
      <c r="F96" s="33">
        <v>-5</v>
      </c>
      <c r="G96" s="33">
        <v>35</v>
      </c>
      <c r="H96" s="33">
        <v>120</v>
      </c>
      <c r="I96" s="33">
        <v>-200</v>
      </c>
      <c r="J96" s="33">
        <v>1400</v>
      </c>
      <c r="K96" s="48"/>
      <c r="L96" s="48"/>
      <c r="M96" s="43"/>
      <c r="N96" s="43"/>
      <c r="O96" s="43"/>
      <c r="P96" s="43"/>
    </row>
    <row r="97" spans="1:16" x14ac:dyDescent="0.2">
      <c r="A97" s="75">
        <v>93</v>
      </c>
      <c r="B97" s="33" t="s">
        <v>132</v>
      </c>
      <c r="C97" s="76">
        <v>40</v>
      </c>
      <c r="D97" s="33" t="s">
        <v>97</v>
      </c>
      <c r="E97" s="33">
        <v>3</v>
      </c>
      <c r="F97" s="33">
        <v>5</v>
      </c>
      <c r="G97" s="33">
        <v>42</v>
      </c>
      <c r="H97" s="33">
        <v>120</v>
      </c>
      <c r="I97" s="33">
        <v>200</v>
      </c>
      <c r="J97" s="33">
        <v>1680</v>
      </c>
      <c r="K97" s="48"/>
      <c r="L97" s="48"/>
      <c r="M97" s="43"/>
      <c r="N97" s="43"/>
      <c r="O97" s="43"/>
      <c r="P97" s="43"/>
    </row>
    <row r="98" spans="1:16" x14ac:dyDescent="0.2">
      <c r="A98" s="75">
        <v>94</v>
      </c>
      <c r="B98" s="33" t="s">
        <v>133</v>
      </c>
      <c r="C98" s="76">
        <v>40</v>
      </c>
      <c r="D98" s="33" t="s">
        <v>97</v>
      </c>
      <c r="E98" s="33">
        <v>3</v>
      </c>
      <c r="F98" s="33">
        <v>2</v>
      </c>
      <c r="G98" s="33">
        <v>42</v>
      </c>
      <c r="H98" s="33">
        <v>120</v>
      </c>
      <c r="I98" s="33">
        <v>80</v>
      </c>
      <c r="J98" s="33">
        <v>1680</v>
      </c>
      <c r="K98" s="48"/>
      <c r="L98" s="48"/>
      <c r="M98" s="43"/>
      <c r="N98" s="43"/>
      <c r="O98" s="43"/>
      <c r="P98" s="43"/>
    </row>
    <row r="99" spans="1:16" x14ac:dyDescent="0.2">
      <c r="A99" s="75">
        <v>95</v>
      </c>
      <c r="B99" s="33" t="s">
        <v>134</v>
      </c>
      <c r="C99" s="76">
        <v>40</v>
      </c>
      <c r="D99" s="33" t="s">
        <v>97</v>
      </c>
      <c r="E99" s="33">
        <v>3</v>
      </c>
      <c r="F99" s="33">
        <v>-2</v>
      </c>
      <c r="G99" s="33">
        <v>42</v>
      </c>
      <c r="H99" s="33">
        <v>120</v>
      </c>
      <c r="I99" s="33">
        <v>-80</v>
      </c>
      <c r="J99" s="33">
        <v>1680</v>
      </c>
      <c r="K99" s="48"/>
      <c r="L99" s="48"/>
      <c r="M99" s="43"/>
      <c r="N99" s="43"/>
      <c r="O99" s="43"/>
      <c r="P99" s="43"/>
    </row>
    <row r="100" spans="1:16" x14ac:dyDescent="0.2">
      <c r="A100" s="75">
        <v>96</v>
      </c>
      <c r="B100" s="33" t="s">
        <v>135</v>
      </c>
      <c r="C100" s="76">
        <v>40</v>
      </c>
      <c r="D100" s="33" t="s">
        <v>97</v>
      </c>
      <c r="E100" s="33">
        <v>3</v>
      </c>
      <c r="F100" s="33">
        <v>-5</v>
      </c>
      <c r="G100" s="33">
        <v>42</v>
      </c>
      <c r="H100" s="33">
        <v>120</v>
      </c>
      <c r="I100" s="33">
        <v>-200</v>
      </c>
      <c r="J100" s="33">
        <v>1680</v>
      </c>
      <c r="K100" s="48"/>
      <c r="L100" s="48"/>
      <c r="M100" s="43"/>
      <c r="N100" s="43"/>
      <c r="O100" s="43"/>
      <c r="P100" s="43"/>
    </row>
    <row r="101" spans="1:16" x14ac:dyDescent="0.2">
      <c r="A101" s="75">
        <v>97</v>
      </c>
      <c r="B101" s="33" t="s">
        <v>136</v>
      </c>
      <c r="C101" s="76">
        <v>40</v>
      </c>
      <c r="D101" s="33" t="s">
        <v>97</v>
      </c>
      <c r="E101" s="33">
        <v>3</v>
      </c>
      <c r="F101" s="33">
        <v>5</v>
      </c>
      <c r="G101" s="33">
        <v>49</v>
      </c>
      <c r="H101" s="33">
        <v>120</v>
      </c>
      <c r="I101" s="33">
        <v>200</v>
      </c>
      <c r="J101" s="33">
        <v>1960</v>
      </c>
      <c r="K101" s="48"/>
      <c r="L101" s="48"/>
      <c r="M101" s="43"/>
      <c r="N101" s="43"/>
      <c r="O101" s="43"/>
      <c r="P101" s="43"/>
    </row>
    <row r="102" spans="1:16" x14ac:dyDescent="0.2">
      <c r="A102" s="75">
        <v>98</v>
      </c>
      <c r="B102" s="33" t="s">
        <v>137</v>
      </c>
      <c r="C102" s="76">
        <v>40</v>
      </c>
      <c r="D102" s="33" t="s">
        <v>97</v>
      </c>
      <c r="E102" s="33">
        <v>3</v>
      </c>
      <c r="F102" s="33">
        <v>2</v>
      </c>
      <c r="G102" s="33">
        <v>49</v>
      </c>
      <c r="H102" s="33">
        <v>120</v>
      </c>
      <c r="I102" s="33">
        <v>80</v>
      </c>
      <c r="J102" s="33">
        <v>1960</v>
      </c>
      <c r="K102" s="48"/>
      <c r="L102" s="48"/>
      <c r="M102" s="43"/>
      <c r="N102" s="43"/>
      <c r="O102" s="43"/>
      <c r="P102" s="43"/>
    </row>
    <row r="103" spans="1:16" x14ac:dyDescent="0.2">
      <c r="A103" s="75">
        <v>99</v>
      </c>
      <c r="B103" s="33" t="s">
        <v>138</v>
      </c>
      <c r="C103" s="76">
        <v>40</v>
      </c>
      <c r="D103" s="33" t="s">
        <v>97</v>
      </c>
      <c r="E103" s="33">
        <v>3</v>
      </c>
      <c r="F103" s="33">
        <v>-2</v>
      </c>
      <c r="G103" s="33">
        <v>49</v>
      </c>
      <c r="H103" s="33">
        <v>120</v>
      </c>
      <c r="I103" s="33">
        <v>-80</v>
      </c>
      <c r="J103" s="33">
        <v>1960</v>
      </c>
      <c r="K103" s="48"/>
      <c r="L103" s="48"/>
      <c r="M103" s="43"/>
      <c r="N103" s="43"/>
      <c r="O103" s="43"/>
      <c r="P103" s="43"/>
    </row>
    <row r="104" spans="1:16" x14ac:dyDescent="0.2">
      <c r="A104" s="75">
        <v>100</v>
      </c>
      <c r="B104" s="33" t="s">
        <v>139</v>
      </c>
      <c r="C104" s="76">
        <v>40</v>
      </c>
      <c r="D104" s="33" t="s">
        <v>97</v>
      </c>
      <c r="E104" s="33">
        <v>3</v>
      </c>
      <c r="F104" s="33">
        <v>-5</v>
      </c>
      <c r="G104" s="33">
        <v>49</v>
      </c>
      <c r="H104" s="33">
        <v>120</v>
      </c>
      <c r="I104" s="33">
        <v>-200</v>
      </c>
      <c r="J104" s="33">
        <v>1960</v>
      </c>
      <c r="K104" s="48"/>
      <c r="L104" s="48"/>
      <c r="M104" s="43"/>
      <c r="N104" s="43"/>
      <c r="O104" s="43"/>
      <c r="P104" s="43"/>
    </row>
    <row r="105" spans="1:16" x14ac:dyDescent="0.2">
      <c r="A105" s="75">
        <v>101</v>
      </c>
      <c r="B105" s="33" t="s">
        <v>140</v>
      </c>
      <c r="C105" s="76">
        <v>40</v>
      </c>
      <c r="D105" s="33" t="s">
        <v>97</v>
      </c>
      <c r="E105" s="33">
        <v>3</v>
      </c>
      <c r="F105" s="33">
        <v>2</v>
      </c>
      <c r="G105" s="33">
        <v>56</v>
      </c>
      <c r="H105" s="33">
        <v>120</v>
      </c>
      <c r="I105" s="33">
        <v>80</v>
      </c>
      <c r="J105" s="33">
        <v>2240</v>
      </c>
      <c r="K105" s="48"/>
      <c r="L105" s="48"/>
      <c r="M105" s="43"/>
      <c r="N105" s="43"/>
      <c r="O105" s="43"/>
      <c r="P105" s="43"/>
    </row>
    <row r="106" spans="1:16" x14ac:dyDescent="0.2">
      <c r="A106" s="75">
        <v>102</v>
      </c>
      <c r="B106" s="33" t="s">
        <v>141</v>
      </c>
      <c r="C106" s="76">
        <v>40</v>
      </c>
      <c r="D106" s="33" t="s">
        <v>97</v>
      </c>
      <c r="E106" s="33">
        <v>3</v>
      </c>
      <c r="F106" s="33">
        <v>-2</v>
      </c>
      <c r="G106" s="33">
        <v>56</v>
      </c>
      <c r="H106" s="33">
        <v>120</v>
      </c>
      <c r="I106" s="33">
        <v>-80</v>
      </c>
      <c r="J106" s="33">
        <v>2240</v>
      </c>
      <c r="K106" s="48"/>
      <c r="L106" s="48"/>
      <c r="M106" s="43"/>
      <c r="N106" s="43"/>
      <c r="O106" s="43"/>
      <c r="P106" s="43"/>
    </row>
    <row r="107" spans="1:16" x14ac:dyDescent="0.2">
      <c r="A107" s="75">
        <v>103</v>
      </c>
      <c r="B107" s="33" t="s">
        <v>50</v>
      </c>
      <c r="C107" s="76">
        <v>14</v>
      </c>
      <c r="D107" s="33" t="s">
        <v>49</v>
      </c>
      <c r="E107" s="33">
        <v>9</v>
      </c>
      <c r="F107" s="33">
        <v>5</v>
      </c>
      <c r="G107" s="33">
        <v>21</v>
      </c>
      <c r="H107" s="33">
        <v>126</v>
      </c>
      <c r="I107" s="33">
        <v>70</v>
      </c>
      <c r="J107" s="33">
        <v>294</v>
      </c>
      <c r="K107" s="48"/>
      <c r="L107" s="48"/>
      <c r="M107" s="43"/>
      <c r="N107" s="43"/>
      <c r="O107" s="43"/>
      <c r="P107" s="43"/>
    </row>
    <row r="108" spans="1:16" x14ac:dyDescent="0.2">
      <c r="A108" s="75">
        <v>104</v>
      </c>
      <c r="B108" s="33" t="s">
        <v>51</v>
      </c>
      <c r="C108" s="76">
        <v>16</v>
      </c>
      <c r="D108" s="33" t="s">
        <v>49</v>
      </c>
      <c r="E108" s="33">
        <v>6</v>
      </c>
      <c r="F108" s="33">
        <v>-5</v>
      </c>
      <c r="G108" s="33">
        <v>21</v>
      </c>
      <c r="H108" s="33">
        <v>96</v>
      </c>
      <c r="I108" s="33">
        <v>-80</v>
      </c>
      <c r="J108" s="33">
        <v>336</v>
      </c>
      <c r="K108" s="48"/>
      <c r="L108" s="48"/>
      <c r="M108" s="43"/>
      <c r="N108" s="43"/>
      <c r="O108" s="43"/>
      <c r="P108" s="43"/>
    </row>
    <row r="109" spans="1:16" x14ac:dyDescent="0.2">
      <c r="A109" s="75">
        <v>105</v>
      </c>
      <c r="B109" s="33" t="s">
        <v>52</v>
      </c>
      <c r="C109" s="76">
        <v>22</v>
      </c>
      <c r="D109" s="33" t="s">
        <v>49</v>
      </c>
      <c r="E109" s="33">
        <v>6</v>
      </c>
      <c r="F109" s="33">
        <v>5</v>
      </c>
      <c r="G109" s="33">
        <v>28</v>
      </c>
      <c r="H109" s="33">
        <v>132</v>
      </c>
      <c r="I109" s="33">
        <v>110</v>
      </c>
      <c r="J109" s="33">
        <v>616</v>
      </c>
      <c r="K109" s="48"/>
      <c r="L109" s="48"/>
      <c r="M109" s="43"/>
      <c r="N109" s="43"/>
      <c r="O109" s="43"/>
      <c r="P109" s="43"/>
    </row>
    <row r="110" spans="1:16" x14ac:dyDescent="0.2">
      <c r="A110" s="75">
        <v>106</v>
      </c>
      <c r="B110" s="33" t="s">
        <v>53</v>
      </c>
      <c r="C110" s="76">
        <v>15</v>
      </c>
      <c r="D110" s="33" t="s">
        <v>49</v>
      </c>
      <c r="E110" s="33">
        <v>6</v>
      </c>
      <c r="F110" s="33">
        <v>5</v>
      </c>
      <c r="G110" s="33">
        <v>14</v>
      </c>
      <c r="H110" s="33">
        <v>90</v>
      </c>
      <c r="I110" s="33">
        <v>75</v>
      </c>
      <c r="J110" s="33">
        <v>210</v>
      </c>
      <c r="K110" s="48"/>
      <c r="L110" s="48"/>
      <c r="M110" s="43"/>
      <c r="N110" s="43"/>
      <c r="O110" s="43"/>
      <c r="P110" s="43"/>
    </row>
    <row r="111" spans="1:16" x14ac:dyDescent="0.2">
      <c r="A111" s="75">
        <v>107</v>
      </c>
      <c r="B111" s="33" t="s">
        <v>54</v>
      </c>
      <c r="C111" s="76">
        <v>16</v>
      </c>
      <c r="D111" s="33" t="s">
        <v>49</v>
      </c>
      <c r="E111" s="33">
        <v>6</v>
      </c>
      <c r="F111" s="33">
        <v>5</v>
      </c>
      <c r="G111" s="33">
        <v>21</v>
      </c>
      <c r="H111" s="33">
        <v>96</v>
      </c>
      <c r="I111" s="33">
        <v>80</v>
      </c>
      <c r="J111" s="33">
        <v>336</v>
      </c>
      <c r="K111" s="48"/>
      <c r="L111" s="48"/>
      <c r="M111" s="43"/>
      <c r="N111" s="43"/>
      <c r="O111" s="43"/>
      <c r="P111" s="43"/>
    </row>
    <row r="112" spans="1:16" x14ac:dyDescent="0.2">
      <c r="A112" s="75">
        <v>108</v>
      </c>
      <c r="B112" s="33" t="s">
        <v>55</v>
      </c>
      <c r="C112" s="76">
        <v>18</v>
      </c>
      <c r="D112" s="33" t="s">
        <v>49</v>
      </c>
      <c r="E112" s="33">
        <v>9</v>
      </c>
      <c r="F112" s="33">
        <v>-5</v>
      </c>
      <c r="G112" s="33">
        <v>56</v>
      </c>
      <c r="H112" s="33">
        <v>162</v>
      </c>
      <c r="I112" s="33">
        <v>-90</v>
      </c>
      <c r="J112" s="33">
        <v>1008</v>
      </c>
      <c r="K112" s="48"/>
      <c r="L112" s="48"/>
      <c r="M112" s="43"/>
      <c r="N112" s="43"/>
      <c r="O112" s="43"/>
      <c r="P112" s="43"/>
    </row>
    <row r="113" spans="1:16" x14ac:dyDescent="0.2">
      <c r="A113" s="75">
        <v>109</v>
      </c>
      <c r="B113" s="33" t="s">
        <v>56</v>
      </c>
      <c r="C113" s="76">
        <v>23</v>
      </c>
      <c r="D113" s="33" t="s">
        <v>49</v>
      </c>
      <c r="E113" s="33">
        <v>6</v>
      </c>
      <c r="F113" s="33">
        <v>2</v>
      </c>
      <c r="G113" s="33">
        <v>28</v>
      </c>
      <c r="H113" s="33">
        <v>138</v>
      </c>
      <c r="I113" s="33">
        <v>46</v>
      </c>
      <c r="J113" s="33">
        <v>644</v>
      </c>
      <c r="K113" s="48"/>
      <c r="L113" s="48"/>
      <c r="M113" s="43"/>
      <c r="N113" s="43"/>
      <c r="O113" s="43"/>
      <c r="P113" s="43"/>
    </row>
    <row r="114" spans="1:16" x14ac:dyDescent="0.2">
      <c r="A114" s="75">
        <v>110</v>
      </c>
      <c r="B114" s="33" t="s">
        <v>57</v>
      </c>
      <c r="C114" s="76">
        <v>29</v>
      </c>
      <c r="D114" s="33" t="s">
        <v>49</v>
      </c>
      <c r="E114" s="33">
        <v>6</v>
      </c>
      <c r="F114" s="33">
        <v>-2</v>
      </c>
      <c r="G114" s="33">
        <v>21</v>
      </c>
      <c r="H114" s="33">
        <v>174</v>
      </c>
      <c r="I114" s="33">
        <v>-58</v>
      </c>
      <c r="J114" s="33">
        <v>609</v>
      </c>
      <c r="K114" s="48"/>
      <c r="L114" s="48"/>
      <c r="M114" s="43"/>
      <c r="N114" s="43"/>
      <c r="O114" s="43"/>
      <c r="P114" s="43"/>
    </row>
    <row r="115" spans="1:16" x14ac:dyDescent="0.2">
      <c r="A115" s="75">
        <v>111</v>
      </c>
      <c r="B115" s="33" t="s">
        <v>106</v>
      </c>
      <c r="C115" s="76">
        <v>10</v>
      </c>
      <c r="D115" s="33" t="s">
        <v>49</v>
      </c>
      <c r="E115" s="33">
        <v>6</v>
      </c>
      <c r="F115" s="33">
        <v>5</v>
      </c>
      <c r="G115" s="33">
        <v>42</v>
      </c>
      <c r="H115" s="33">
        <v>60</v>
      </c>
      <c r="I115" s="33">
        <v>50</v>
      </c>
      <c r="J115" s="33">
        <v>420</v>
      </c>
      <c r="K115" s="48"/>
      <c r="L115" s="48"/>
      <c r="M115" s="43"/>
      <c r="N115" s="43"/>
      <c r="O115" s="43"/>
      <c r="P115" s="43"/>
    </row>
    <row r="116" spans="1:16" x14ac:dyDescent="0.2">
      <c r="A116" s="75">
        <v>112</v>
      </c>
      <c r="B116" s="33" t="s">
        <v>107</v>
      </c>
      <c r="C116" s="76">
        <v>15</v>
      </c>
      <c r="D116" s="33" t="s">
        <v>49</v>
      </c>
      <c r="E116" s="33">
        <v>6</v>
      </c>
      <c r="F116" s="33">
        <v>-5</v>
      </c>
      <c r="G116" s="33">
        <v>14</v>
      </c>
      <c r="H116" s="33">
        <v>90</v>
      </c>
      <c r="I116" s="33">
        <v>-75</v>
      </c>
      <c r="J116" s="33">
        <v>210</v>
      </c>
      <c r="K116" s="48"/>
      <c r="L116" s="48"/>
      <c r="M116" s="43"/>
      <c r="N116" s="43"/>
      <c r="O116" s="43"/>
      <c r="P116" s="43"/>
    </row>
    <row r="117" spans="1:16" x14ac:dyDescent="0.2">
      <c r="A117" s="75">
        <v>113</v>
      </c>
      <c r="B117" s="33" t="s">
        <v>108</v>
      </c>
      <c r="C117" s="76">
        <v>24</v>
      </c>
      <c r="D117" s="33" t="s">
        <v>49</v>
      </c>
      <c r="E117" s="33">
        <v>6</v>
      </c>
      <c r="F117" s="33">
        <v>2</v>
      </c>
      <c r="G117" s="33">
        <v>21</v>
      </c>
      <c r="H117" s="33">
        <v>144</v>
      </c>
      <c r="I117" s="33">
        <v>48</v>
      </c>
      <c r="J117" s="33">
        <v>504</v>
      </c>
      <c r="K117" s="48"/>
      <c r="L117" s="48"/>
      <c r="M117" s="43"/>
      <c r="N117" s="43"/>
      <c r="O117" s="43"/>
      <c r="P117" s="43"/>
    </row>
    <row r="118" spans="1:16" x14ac:dyDescent="0.2">
      <c r="A118" s="75">
        <v>114</v>
      </c>
      <c r="B118" s="33" t="s">
        <v>109</v>
      </c>
      <c r="C118" s="76">
        <v>20</v>
      </c>
      <c r="D118" s="33" t="s">
        <v>49</v>
      </c>
      <c r="E118" s="33">
        <v>6</v>
      </c>
      <c r="F118" s="33">
        <v>2</v>
      </c>
      <c r="G118" s="33">
        <v>7</v>
      </c>
      <c r="H118" s="33">
        <v>120</v>
      </c>
      <c r="I118" s="33">
        <v>40</v>
      </c>
      <c r="J118" s="33">
        <v>140</v>
      </c>
      <c r="K118" s="48"/>
      <c r="L118" s="48"/>
      <c r="M118" s="43"/>
      <c r="N118" s="43"/>
      <c r="O118" s="43"/>
      <c r="P118" s="43"/>
    </row>
    <row r="119" spans="1:16" x14ac:dyDescent="0.2">
      <c r="A119" s="75">
        <v>115</v>
      </c>
      <c r="B119" s="33" t="s">
        <v>110</v>
      </c>
      <c r="C119" s="76">
        <v>33</v>
      </c>
      <c r="D119" s="33" t="s">
        <v>49</v>
      </c>
      <c r="E119" s="33">
        <v>6</v>
      </c>
      <c r="F119" s="33">
        <v>2</v>
      </c>
      <c r="G119" s="33">
        <v>14</v>
      </c>
      <c r="H119" s="33">
        <v>198</v>
      </c>
      <c r="I119" s="33">
        <v>66</v>
      </c>
      <c r="J119" s="33">
        <v>462</v>
      </c>
      <c r="K119" s="48"/>
      <c r="L119" s="48"/>
      <c r="M119" s="43"/>
      <c r="N119" s="43"/>
      <c r="O119" s="43"/>
      <c r="P119" s="43"/>
    </row>
    <row r="120" spans="1:16" x14ac:dyDescent="0.2">
      <c r="A120" s="75">
        <v>116</v>
      </c>
      <c r="B120" s="33" t="s">
        <v>111</v>
      </c>
      <c r="C120" s="76">
        <v>15</v>
      </c>
      <c r="D120" s="33" t="s">
        <v>49</v>
      </c>
      <c r="E120" s="33">
        <v>9</v>
      </c>
      <c r="F120" s="33">
        <v>2</v>
      </c>
      <c r="G120" s="33">
        <v>56</v>
      </c>
      <c r="H120" s="33">
        <v>135</v>
      </c>
      <c r="I120" s="33">
        <v>30</v>
      </c>
      <c r="J120" s="33">
        <v>840</v>
      </c>
      <c r="K120" s="48"/>
      <c r="L120" s="48"/>
      <c r="M120" s="43"/>
      <c r="N120" s="43"/>
      <c r="O120" s="43"/>
      <c r="P120" s="43"/>
    </row>
    <row r="121" spans="1:16" x14ac:dyDescent="0.2">
      <c r="A121" s="75">
        <v>117</v>
      </c>
      <c r="B121" s="33" t="s">
        <v>112</v>
      </c>
      <c r="C121" s="76">
        <v>27</v>
      </c>
      <c r="D121" s="33" t="s">
        <v>49</v>
      </c>
      <c r="E121" s="33">
        <v>6</v>
      </c>
      <c r="F121" s="33">
        <v>-2</v>
      </c>
      <c r="G121" s="33">
        <v>14</v>
      </c>
      <c r="H121" s="33">
        <v>162</v>
      </c>
      <c r="I121" s="33">
        <v>-54</v>
      </c>
      <c r="J121" s="33">
        <v>378</v>
      </c>
      <c r="K121" s="48"/>
      <c r="L121" s="48"/>
      <c r="M121" s="43"/>
      <c r="N121" s="43"/>
      <c r="O121" s="43"/>
      <c r="P121" s="43"/>
    </row>
    <row r="122" spans="1:16" x14ac:dyDescent="0.2">
      <c r="A122" s="75">
        <v>118</v>
      </c>
      <c r="B122" s="33" t="s">
        <v>113</v>
      </c>
      <c r="C122" s="76">
        <v>20</v>
      </c>
      <c r="D122" s="33" t="s">
        <v>49</v>
      </c>
      <c r="E122" s="33">
        <v>6</v>
      </c>
      <c r="F122" s="33">
        <v>-5</v>
      </c>
      <c r="G122" s="33">
        <v>35</v>
      </c>
      <c r="H122" s="33">
        <v>120</v>
      </c>
      <c r="I122" s="33">
        <v>-100</v>
      </c>
      <c r="J122" s="33">
        <v>700</v>
      </c>
      <c r="K122" s="48"/>
      <c r="L122" s="48"/>
      <c r="M122" s="43"/>
      <c r="N122" s="43"/>
      <c r="O122" s="43"/>
      <c r="P122" s="43"/>
    </row>
    <row r="123" spans="1:16" x14ac:dyDescent="0.2">
      <c r="A123" s="75">
        <v>119</v>
      </c>
      <c r="B123" s="33" t="s">
        <v>184</v>
      </c>
      <c r="C123" s="76">
        <v>22</v>
      </c>
      <c r="D123" s="33" t="s">
        <v>49</v>
      </c>
      <c r="E123" s="33">
        <v>6</v>
      </c>
      <c r="F123" s="33">
        <v>-5</v>
      </c>
      <c r="G123" s="33">
        <v>28</v>
      </c>
      <c r="H123" s="33">
        <v>132</v>
      </c>
      <c r="I123" s="33">
        <v>-110</v>
      </c>
      <c r="J123" s="33">
        <v>616</v>
      </c>
      <c r="K123" s="48"/>
      <c r="L123" s="48"/>
      <c r="M123" s="43"/>
      <c r="N123" s="43"/>
      <c r="O123" s="43"/>
      <c r="P123" s="43"/>
    </row>
    <row r="124" spans="1:16" x14ac:dyDescent="0.2">
      <c r="A124" s="75">
        <v>120</v>
      </c>
      <c r="B124" s="33" t="s">
        <v>185</v>
      </c>
      <c r="C124" s="76">
        <v>20</v>
      </c>
      <c r="D124" s="33" t="s">
        <v>49</v>
      </c>
      <c r="E124" s="33">
        <v>6</v>
      </c>
      <c r="F124" s="33">
        <v>5</v>
      </c>
      <c r="G124" s="33">
        <v>35</v>
      </c>
      <c r="H124" s="33">
        <v>120</v>
      </c>
      <c r="I124" s="33">
        <v>100</v>
      </c>
      <c r="J124" s="33">
        <v>700</v>
      </c>
      <c r="K124" s="48"/>
      <c r="L124" s="48"/>
      <c r="M124" s="43"/>
      <c r="N124" s="43"/>
      <c r="O124" s="43"/>
      <c r="P124" s="4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7AC89-A653-4748-AB95-C43B382EF44D}">
  <dimension ref="A1:U129"/>
  <sheetViews>
    <sheetView topLeftCell="D1" zoomScale="118" workbookViewId="0">
      <selection activeCell="M28" sqref="M28"/>
    </sheetView>
  </sheetViews>
  <sheetFormatPr baseColWidth="10" defaultRowHeight="15" x14ac:dyDescent="0.2"/>
  <sheetData>
    <row r="1" spans="1:21" x14ac:dyDescent="0.2">
      <c r="B1" s="34"/>
      <c r="C1" s="34" t="s">
        <v>0</v>
      </c>
      <c r="D1" s="34" t="s">
        <v>46</v>
      </c>
      <c r="E1" s="34" t="s">
        <v>5</v>
      </c>
      <c r="F1" s="34" t="s">
        <v>3</v>
      </c>
      <c r="G1" s="34" t="s">
        <v>4</v>
      </c>
      <c r="H1" s="34" t="s">
        <v>7</v>
      </c>
      <c r="I1" s="34" t="s">
        <v>2</v>
      </c>
      <c r="J1" s="51" t="s">
        <v>6</v>
      </c>
      <c r="L1" s="50" t="s">
        <v>187</v>
      </c>
      <c r="M1" s="56">
        <f>M3-M2</f>
        <v>2.250920873124147</v>
      </c>
      <c r="N1" s="57"/>
      <c r="O1" s="57"/>
      <c r="P1" s="57"/>
      <c r="S1" s="57"/>
      <c r="T1" s="57"/>
      <c r="U1" s="57"/>
    </row>
    <row r="2" spans="1:21" x14ac:dyDescent="0.2">
      <c r="B2" s="37" t="s">
        <v>163</v>
      </c>
      <c r="C2" s="34">
        <f>SUM(C3:C323)</f>
        <v>5864</v>
      </c>
      <c r="D2" s="34"/>
      <c r="E2" s="34"/>
      <c r="F2" s="34"/>
      <c r="G2" s="34"/>
      <c r="H2" s="34">
        <f>SUM(H3:H124)</f>
        <v>32833</v>
      </c>
      <c r="I2" s="38">
        <f>SUM(I3:I124)</f>
        <v>-5</v>
      </c>
      <c r="J2" s="53">
        <f>SUM(J3:J124)</f>
        <v>234017</v>
      </c>
      <c r="L2" s="58" t="s">
        <v>188</v>
      </c>
      <c r="M2" s="56">
        <f>H2/C2</f>
        <v>5.5990791268758526</v>
      </c>
      <c r="N2" s="57"/>
      <c r="O2" s="57"/>
      <c r="P2" s="57"/>
      <c r="S2" s="57"/>
      <c r="T2" s="57"/>
      <c r="U2" s="57"/>
    </row>
    <row r="3" spans="1:21" x14ac:dyDescent="0.2">
      <c r="B3" s="34" t="s">
        <v>1</v>
      </c>
      <c r="C3" s="34">
        <v>4200</v>
      </c>
      <c r="D3" s="34"/>
      <c r="E3" s="34">
        <v>6</v>
      </c>
      <c r="F3" s="34">
        <v>0</v>
      </c>
      <c r="G3" s="34">
        <v>44</v>
      </c>
      <c r="H3" s="34">
        <f>E3*$C3</f>
        <v>25200</v>
      </c>
      <c r="I3" s="34">
        <f t="shared" ref="I3:J18" si="0">F3*$C3</f>
        <v>0</v>
      </c>
      <c r="J3" s="55">
        <f t="shared" si="0"/>
        <v>184800</v>
      </c>
      <c r="L3" s="57" t="s">
        <v>189</v>
      </c>
      <c r="M3" s="57">
        <f>N6</f>
        <v>7.85</v>
      </c>
      <c r="N3" s="57"/>
      <c r="O3" s="57"/>
      <c r="P3" s="57"/>
      <c r="S3" s="57"/>
      <c r="T3" s="57"/>
      <c r="U3" s="57"/>
    </row>
    <row r="4" spans="1:21" x14ac:dyDescent="0.2">
      <c r="A4" t="s">
        <v>171</v>
      </c>
      <c r="B4" s="34" t="s">
        <v>155</v>
      </c>
      <c r="C4" s="40">
        <f>20</f>
        <v>20</v>
      </c>
      <c r="D4" s="34"/>
      <c r="E4" s="34">
        <v>3</v>
      </c>
      <c r="F4" s="34">
        <v>0</v>
      </c>
      <c r="G4" s="34">
        <v>0</v>
      </c>
      <c r="H4" s="34">
        <f>E4*$C4</f>
        <v>60</v>
      </c>
      <c r="I4" s="34">
        <f t="shared" si="0"/>
        <v>0</v>
      </c>
      <c r="J4" s="34">
        <f t="shared" si="0"/>
        <v>0</v>
      </c>
      <c r="L4" s="50" t="s">
        <v>190</v>
      </c>
      <c r="M4" s="57">
        <f>C2</f>
        <v>5864</v>
      </c>
      <c r="N4" s="57">
        <f>M4/200</f>
        <v>29.32</v>
      </c>
      <c r="O4" s="57"/>
      <c r="P4" s="57"/>
      <c r="S4" s="57"/>
      <c r="T4" s="57"/>
      <c r="U4" s="57"/>
    </row>
    <row r="5" spans="1:21" x14ac:dyDescent="0.2">
      <c r="A5" s="40">
        <v>1</v>
      </c>
      <c r="B5" s="41" t="s">
        <v>8</v>
      </c>
      <c r="C5" s="42">
        <v>0</v>
      </c>
      <c r="D5" s="45" t="s">
        <v>47</v>
      </c>
      <c r="E5" s="45">
        <v>16</v>
      </c>
      <c r="F5" s="45">
        <v>-5</v>
      </c>
      <c r="G5" s="45">
        <v>42</v>
      </c>
      <c r="H5" s="45">
        <f>E5*$C5</f>
        <v>0</v>
      </c>
      <c r="I5" s="45">
        <f t="shared" si="0"/>
        <v>0</v>
      </c>
      <c r="J5" s="45">
        <f t="shared" si="0"/>
        <v>0</v>
      </c>
      <c r="L5" s="50" t="s">
        <v>191</v>
      </c>
      <c r="M5" s="57">
        <v>4.0999999999999996</v>
      </c>
      <c r="N5" s="57"/>
      <c r="O5" s="57"/>
      <c r="P5" s="57"/>
      <c r="S5" s="57"/>
      <c r="T5" s="57"/>
      <c r="U5" s="57"/>
    </row>
    <row r="6" spans="1:21" x14ac:dyDescent="0.2">
      <c r="A6" s="40">
        <v>2</v>
      </c>
      <c r="B6" s="45" t="s">
        <v>9</v>
      </c>
      <c r="C6" s="47">
        <v>0</v>
      </c>
      <c r="D6" s="45" t="s">
        <v>47</v>
      </c>
      <c r="E6" s="45">
        <v>16</v>
      </c>
      <c r="F6" s="45">
        <v>-2</v>
      </c>
      <c r="G6" s="45">
        <v>42</v>
      </c>
      <c r="H6" s="45">
        <f t="shared" ref="H6:J69" si="1">E6*$C6</f>
        <v>0</v>
      </c>
      <c r="I6" s="45">
        <f t="shared" si="0"/>
        <v>0</v>
      </c>
      <c r="J6" s="45">
        <f t="shared" si="0"/>
        <v>0</v>
      </c>
      <c r="K6" s="44"/>
      <c r="L6" s="60" t="s">
        <v>189</v>
      </c>
      <c r="M6" s="60">
        <v>31.4</v>
      </c>
      <c r="N6" s="60">
        <f>M6*0.25</f>
        <v>7.85</v>
      </c>
      <c r="O6" s="60"/>
      <c r="P6" s="57"/>
      <c r="S6" s="57"/>
      <c r="T6" s="57"/>
      <c r="U6" s="57"/>
    </row>
    <row r="7" spans="1:21" x14ac:dyDescent="0.2">
      <c r="A7" s="40">
        <v>3</v>
      </c>
      <c r="B7" s="45" t="s">
        <v>10</v>
      </c>
      <c r="C7" s="47">
        <v>0</v>
      </c>
      <c r="D7" s="45" t="s">
        <v>47</v>
      </c>
      <c r="E7" s="45">
        <v>16</v>
      </c>
      <c r="F7" s="45">
        <v>2</v>
      </c>
      <c r="G7" s="45">
        <v>42</v>
      </c>
      <c r="H7" s="45">
        <f t="shared" si="1"/>
        <v>0</v>
      </c>
      <c r="I7" s="45">
        <f t="shared" si="0"/>
        <v>0</v>
      </c>
      <c r="J7" s="45">
        <f t="shared" si="0"/>
        <v>0</v>
      </c>
      <c r="K7" s="44"/>
      <c r="L7" s="60"/>
      <c r="M7" s="60"/>
      <c r="N7" s="60"/>
      <c r="O7" s="60"/>
      <c r="P7" s="57"/>
      <c r="S7" s="57"/>
      <c r="T7" s="57"/>
      <c r="U7" s="57"/>
    </row>
    <row r="8" spans="1:21" x14ac:dyDescent="0.2">
      <c r="A8" s="40">
        <v>4</v>
      </c>
      <c r="B8" s="45" t="s">
        <v>11</v>
      </c>
      <c r="C8" s="47">
        <v>0</v>
      </c>
      <c r="D8" s="45" t="s">
        <v>47</v>
      </c>
      <c r="E8" s="45">
        <v>16</v>
      </c>
      <c r="F8" s="45">
        <v>5</v>
      </c>
      <c r="G8" s="45">
        <v>42</v>
      </c>
      <c r="H8" s="45">
        <f t="shared" si="1"/>
        <v>0</v>
      </c>
      <c r="I8" s="45">
        <f t="shared" si="0"/>
        <v>0</v>
      </c>
      <c r="J8" s="45">
        <f t="shared" si="0"/>
        <v>0</v>
      </c>
      <c r="K8" s="44"/>
      <c r="L8" s="60"/>
      <c r="M8" s="60" t="s">
        <v>192</v>
      </c>
      <c r="N8" s="60"/>
      <c r="O8" s="60" t="s">
        <v>193</v>
      </c>
      <c r="P8" s="57"/>
      <c r="S8" s="57"/>
      <c r="T8" s="57"/>
      <c r="U8" s="57"/>
    </row>
    <row r="9" spans="1:21" x14ac:dyDescent="0.2">
      <c r="A9" s="40">
        <v>5</v>
      </c>
      <c r="B9" s="45" t="s">
        <v>12</v>
      </c>
      <c r="C9" s="47">
        <v>0</v>
      </c>
      <c r="D9" s="45" t="s">
        <v>48</v>
      </c>
      <c r="E9" s="45">
        <v>16</v>
      </c>
      <c r="F9" s="45">
        <v>-2</v>
      </c>
      <c r="G9" s="45">
        <v>35</v>
      </c>
      <c r="H9" s="45">
        <f t="shared" si="1"/>
        <v>0</v>
      </c>
      <c r="I9" s="45">
        <f t="shared" si="0"/>
        <v>0</v>
      </c>
      <c r="J9" s="45">
        <f t="shared" si="0"/>
        <v>0</v>
      </c>
      <c r="K9" s="44"/>
      <c r="L9" s="60"/>
      <c r="M9" s="60" t="s">
        <v>194</v>
      </c>
      <c r="N9" s="60"/>
      <c r="O9" s="60" t="s">
        <v>195</v>
      </c>
      <c r="P9" s="57"/>
      <c r="S9" s="57"/>
      <c r="T9" s="57"/>
      <c r="U9" s="57"/>
    </row>
    <row r="10" spans="1:21" x14ac:dyDescent="0.2">
      <c r="A10" s="40">
        <v>6</v>
      </c>
      <c r="B10" s="45" t="s">
        <v>13</v>
      </c>
      <c r="C10" s="47">
        <v>0</v>
      </c>
      <c r="D10" s="45" t="s">
        <v>48</v>
      </c>
      <c r="E10" s="45">
        <v>16</v>
      </c>
      <c r="F10" s="45">
        <v>2</v>
      </c>
      <c r="G10" s="45">
        <v>35</v>
      </c>
      <c r="H10" s="45">
        <f t="shared" si="1"/>
        <v>0</v>
      </c>
      <c r="I10" s="45">
        <f t="shared" si="0"/>
        <v>0</v>
      </c>
      <c r="J10" s="45">
        <f t="shared" si="0"/>
        <v>0</v>
      </c>
      <c r="K10" s="44"/>
      <c r="L10" s="60"/>
      <c r="M10" s="60"/>
      <c r="N10" s="60"/>
      <c r="O10" s="60"/>
      <c r="P10" s="57"/>
      <c r="S10" s="57"/>
      <c r="T10" s="57"/>
      <c r="U10" s="57"/>
    </row>
    <row r="11" spans="1:21" x14ac:dyDescent="0.2">
      <c r="A11" s="40">
        <v>7</v>
      </c>
      <c r="B11" s="45" t="s">
        <v>14</v>
      </c>
      <c r="C11" s="47">
        <v>0</v>
      </c>
      <c r="D11" s="45" t="s">
        <v>48</v>
      </c>
      <c r="E11" s="45">
        <v>13</v>
      </c>
      <c r="F11" s="45">
        <v>-2</v>
      </c>
      <c r="G11" s="45">
        <v>35</v>
      </c>
      <c r="H11" s="45">
        <f t="shared" si="1"/>
        <v>0</v>
      </c>
      <c r="I11" s="45">
        <f t="shared" si="0"/>
        <v>0</v>
      </c>
      <c r="J11" s="45">
        <f t="shared" si="0"/>
        <v>0</v>
      </c>
      <c r="K11" s="44"/>
      <c r="L11" s="60"/>
      <c r="M11" s="60"/>
      <c r="N11" s="60"/>
      <c r="O11" s="60"/>
      <c r="P11" s="57"/>
      <c r="S11" s="57"/>
      <c r="T11" s="57"/>
      <c r="U11" s="57"/>
    </row>
    <row r="12" spans="1:21" x14ac:dyDescent="0.2">
      <c r="A12" s="40">
        <v>8</v>
      </c>
      <c r="B12" s="45" t="s">
        <v>15</v>
      </c>
      <c r="C12" s="47">
        <v>0</v>
      </c>
      <c r="D12" s="45" t="s">
        <v>48</v>
      </c>
      <c r="E12" s="45">
        <v>16</v>
      </c>
      <c r="F12" s="45">
        <v>-2</v>
      </c>
      <c r="G12" s="45">
        <v>49</v>
      </c>
      <c r="H12" s="45">
        <f t="shared" si="1"/>
        <v>0</v>
      </c>
      <c r="I12" s="45">
        <f t="shared" si="0"/>
        <v>0</v>
      </c>
      <c r="J12" s="45">
        <f t="shared" si="0"/>
        <v>0</v>
      </c>
      <c r="K12" s="44"/>
      <c r="L12" s="60"/>
      <c r="M12" s="60"/>
      <c r="N12" s="60"/>
      <c r="O12" s="60"/>
      <c r="P12" s="57"/>
      <c r="S12" s="57"/>
      <c r="T12" s="57"/>
      <c r="U12" s="57"/>
    </row>
    <row r="13" spans="1:21" x14ac:dyDescent="0.2">
      <c r="A13" s="40">
        <v>9</v>
      </c>
      <c r="B13" s="45" t="s">
        <v>16</v>
      </c>
      <c r="C13" s="47">
        <v>0</v>
      </c>
      <c r="D13" s="45" t="s">
        <v>48</v>
      </c>
      <c r="E13" s="45">
        <v>16</v>
      </c>
      <c r="F13" s="45">
        <v>5</v>
      </c>
      <c r="G13" s="45">
        <v>49</v>
      </c>
      <c r="H13" s="45">
        <f t="shared" si="1"/>
        <v>0</v>
      </c>
      <c r="I13" s="45">
        <f t="shared" si="0"/>
        <v>0</v>
      </c>
      <c r="J13" s="45">
        <f t="shared" si="0"/>
        <v>0</v>
      </c>
      <c r="K13" s="44"/>
      <c r="L13" s="60" t="s">
        <v>196</v>
      </c>
      <c r="M13" s="62">
        <f>J2/C2</f>
        <v>39.907401091405184</v>
      </c>
      <c r="N13" s="60"/>
      <c r="O13" s="60"/>
      <c r="P13" s="57"/>
      <c r="S13" s="57"/>
      <c r="T13" s="57"/>
      <c r="U13" s="57"/>
    </row>
    <row r="14" spans="1:21" x14ac:dyDescent="0.2">
      <c r="A14" s="40">
        <v>10</v>
      </c>
      <c r="B14" s="45" t="s">
        <v>17</v>
      </c>
      <c r="C14" s="47">
        <v>0</v>
      </c>
      <c r="D14" s="45" t="s">
        <v>48</v>
      </c>
      <c r="E14" s="45">
        <v>13</v>
      </c>
      <c r="F14" s="45">
        <v>-5</v>
      </c>
      <c r="G14" s="45">
        <v>35</v>
      </c>
      <c r="H14" s="45">
        <f t="shared" si="1"/>
        <v>0</v>
      </c>
      <c r="I14" s="45">
        <f t="shared" si="0"/>
        <v>0</v>
      </c>
      <c r="J14" s="45">
        <f t="shared" si="0"/>
        <v>0</v>
      </c>
      <c r="K14" s="44"/>
      <c r="L14" s="60"/>
      <c r="M14" s="60"/>
      <c r="N14" s="60"/>
      <c r="O14" s="60"/>
      <c r="P14" s="57"/>
      <c r="S14" s="57"/>
      <c r="T14" s="57"/>
      <c r="U14" s="57"/>
    </row>
    <row r="15" spans="1:21" x14ac:dyDescent="0.2">
      <c r="A15" s="40">
        <v>11</v>
      </c>
      <c r="B15" s="45" t="s">
        <v>18</v>
      </c>
      <c r="C15" s="47">
        <v>0</v>
      </c>
      <c r="D15" s="45" t="s">
        <v>48</v>
      </c>
      <c r="E15" s="45">
        <v>13</v>
      </c>
      <c r="F15" s="45">
        <v>2</v>
      </c>
      <c r="G15" s="45">
        <v>35</v>
      </c>
      <c r="H15" s="45">
        <f t="shared" si="1"/>
        <v>0</v>
      </c>
      <c r="I15" s="45">
        <f t="shared" si="0"/>
        <v>0</v>
      </c>
      <c r="J15" s="45">
        <f t="shared" si="0"/>
        <v>0</v>
      </c>
      <c r="K15" s="44"/>
      <c r="L15" s="60"/>
      <c r="M15" s="60"/>
      <c r="N15" s="60"/>
      <c r="O15" s="60"/>
      <c r="P15" s="57"/>
      <c r="S15" s="57"/>
      <c r="T15" s="57"/>
      <c r="U15" s="57"/>
    </row>
    <row r="16" spans="1:21" x14ac:dyDescent="0.2">
      <c r="A16" s="40">
        <v>12</v>
      </c>
      <c r="B16" s="45" t="s">
        <v>19</v>
      </c>
      <c r="C16" s="47">
        <v>0</v>
      </c>
      <c r="D16" s="45" t="s">
        <v>48</v>
      </c>
      <c r="E16" s="45">
        <v>16</v>
      </c>
      <c r="F16" s="45">
        <v>-5</v>
      </c>
      <c r="G16" s="45">
        <v>49</v>
      </c>
      <c r="H16" s="45">
        <f t="shared" si="1"/>
        <v>0</v>
      </c>
      <c r="I16" s="45">
        <f t="shared" si="0"/>
        <v>0</v>
      </c>
      <c r="J16" s="45">
        <f t="shared" si="0"/>
        <v>0</v>
      </c>
      <c r="K16" s="44"/>
      <c r="L16" s="44"/>
      <c r="M16" s="44"/>
      <c r="N16" s="44"/>
      <c r="O16" s="44"/>
      <c r="S16" s="57"/>
      <c r="T16" s="57"/>
      <c r="U16" s="57"/>
    </row>
    <row r="17" spans="1:21" x14ac:dyDescent="0.2">
      <c r="A17" s="40">
        <v>13</v>
      </c>
      <c r="B17" s="45" t="s">
        <v>88</v>
      </c>
      <c r="C17" s="47">
        <v>0</v>
      </c>
      <c r="D17" s="45" t="s">
        <v>48</v>
      </c>
      <c r="E17" s="45">
        <v>16</v>
      </c>
      <c r="F17" s="45">
        <v>2</v>
      </c>
      <c r="G17" s="45">
        <v>49</v>
      </c>
      <c r="H17" s="45">
        <f t="shared" si="1"/>
        <v>0</v>
      </c>
      <c r="I17" s="45">
        <f t="shared" si="0"/>
        <v>0</v>
      </c>
      <c r="J17" s="45">
        <f t="shared" si="0"/>
        <v>0</v>
      </c>
      <c r="K17" s="44"/>
      <c r="L17" s="44"/>
      <c r="M17" s="44"/>
      <c r="N17" s="44"/>
      <c r="O17" s="44"/>
      <c r="S17" s="57"/>
      <c r="T17" s="57"/>
      <c r="U17" s="57"/>
    </row>
    <row r="18" spans="1:21" x14ac:dyDescent="0.2">
      <c r="A18" s="40">
        <v>14</v>
      </c>
      <c r="B18" s="45" t="s">
        <v>89</v>
      </c>
      <c r="C18" s="47">
        <v>0</v>
      </c>
      <c r="D18" s="45" t="s">
        <v>48</v>
      </c>
      <c r="E18" s="45">
        <v>13</v>
      </c>
      <c r="F18" s="45">
        <v>5</v>
      </c>
      <c r="G18" s="45">
        <v>35</v>
      </c>
      <c r="H18" s="45">
        <f t="shared" si="1"/>
        <v>0</v>
      </c>
      <c r="I18" s="45">
        <f t="shared" si="0"/>
        <v>0</v>
      </c>
      <c r="J18" s="45">
        <f t="shared" si="0"/>
        <v>0</v>
      </c>
      <c r="K18" s="44"/>
      <c r="L18" s="44"/>
      <c r="M18" s="44"/>
      <c r="N18" s="44"/>
      <c r="O18" s="44"/>
      <c r="S18" s="57"/>
      <c r="T18" s="57"/>
      <c r="U18" s="57"/>
    </row>
    <row r="19" spans="1:21" x14ac:dyDescent="0.2">
      <c r="A19" s="40">
        <v>15</v>
      </c>
      <c r="B19" s="45" t="s">
        <v>90</v>
      </c>
      <c r="C19" s="47">
        <v>0</v>
      </c>
      <c r="D19" s="45" t="s">
        <v>49</v>
      </c>
      <c r="E19" s="45">
        <v>6</v>
      </c>
      <c r="F19" s="45">
        <v>2</v>
      </c>
      <c r="G19" s="45">
        <v>42</v>
      </c>
      <c r="H19" s="45">
        <f t="shared" si="1"/>
        <v>0</v>
      </c>
      <c r="I19" s="45">
        <f t="shared" si="1"/>
        <v>0</v>
      </c>
      <c r="J19" s="45">
        <f t="shared" si="1"/>
        <v>0</v>
      </c>
      <c r="K19" s="44"/>
      <c r="L19" s="44"/>
      <c r="M19" s="44"/>
      <c r="N19" s="44"/>
      <c r="O19" s="44"/>
      <c r="S19" s="57"/>
      <c r="T19" s="57"/>
      <c r="U19" s="57"/>
    </row>
    <row r="20" spans="1:21" x14ac:dyDescent="0.2">
      <c r="A20" s="40">
        <v>16</v>
      </c>
      <c r="B20" s="45" t="s">
        <v>91</v>
      </c>
      <c r="C20" s="47">
        <v>0</v>
      </c>
      <c r="D20" s="45" t="s">
        <v>49</v>
      </c>
      <c r="E20" s="45">
        <v>6</v>
      </c>
      <c r="F20" s="45">
        <v>-5</v>
      </c>
      <c r="G20" s="45">
        <v>42</v>
      </c>
      <c r="H20" s="45">
        <f t="shared" si="1"/>
        <v>0</v>
      </c>
      <c r="I20" s="45">
        <f t="shared" si="1"/>
        <v>0</v>
      </c>
      <c r="J20" s="45">
        <f t="shared" si="1"/>
        <v>0</v>
      </c>
      <c r="K20" s="44"/>
      <c r="L20" s="44"/>
      <c r="M20" s="44"/>
      <c r="N20" s="44"/>
      <c r="O20" s="44"/>
      <c r="S20" s="57"/>
      <c r="T20" s="57"/>
      <c r="U20" s="57"/>
    </row>
    <row r="21" spans="1:21" x14ac:dyDescent="0.2">
      <c r="A21" s="40">
        <v>17</v>
      </c>
      <c r="B21" s="45" t="s">
        <v>92</v>
      </c>
      <c r="C21" s="47">
        <v>0</v>
      </c>
      <c r="D21" s="45" t="s">
        <v>49</v>
      </c>
      <c r="E21" s="45">
        <v>6</v>
      </c>
      <c r="F21" s="45">
        <v>-2</v>
      </c>
      <c r="G21" s="45">
        <v>28</v>
      </c>
      <c r="H21" s="45">
        <f t="shared" si="1"/>
        <v>0</v>
      </c>
      <c r="I21" s="45">
        <f t="shared" si="1"/>
        <v>0</v>
      </c>
      <c r="J21" s="45">
        <f t="shared" si="1"/>
        <v>0</v>
      </c>
      <c r="K21" s="44"/>
      <c r="L21" s="44"/>
      <c r="M21" s="44"/>
      <c r="N21" s="44"/>
      <c r="O21" s="44"/>
      <c r="S21" s="57"/>
      <c r="T21" s="57"/>
      <c r="U21" s="57"/>
    </row>
    <row r="22" spans="1:21" x14ac:dyDescent="0.2">
      <c r="A22" s="40">
        <v>18</v>
      </c>
      <c r="B22" s="45" t="s">
        <v>93</v>
      </c>
      <c r="C22" s="47">
        <v>0</v>
      </c>
      <c r="D22" s="45" t="s">
        <v>49</v>
      </c>
      <c r="E22" s="45">
        <v>6</v>
      </c>
      <c r="F22" s="45">
        <v>-2</v>
      </c>
      <c r="G22" s="45">
        <v>35</v>
      </c>
      <c r="H22" s="45">
        <f t="shared" si="1"/>
        <v>0</v>
      </c>
      <c r="I22" s="45">
        <f t="shared" si="1"/>
        <v>0</v>
      </c>
      <c r="J22" s="45">
        <f t="shared" si="1"/>
        <v>0</v>
      </c>
      <c r="K22" s="44"/>
      <c r="L22" s="44"/>
      <c r="M22" s="44"/>
      <c r="N22" s="44"/>
      <c r="O22" s="44"/>
      <c r="S22" s="57"/>
      <c r="T22" s="57"/>
      <c r="U22" s="57"/>
    </row>
    <row r="23" spans="1:21" x14ac:dyDescent="0.2">
      <c r="A23" s="40">
        <v>19</v>
      </c>
      <c r="B23" s="45" t="s">
        <v>94</v>
      </c>
      <c r="C23" s="47">
        <v>0</v>
      </c>
      <c r="D23" s="45" t="s">
        <v>49</v>
      </c>
      <c r="E23" s="45">
        <v>6</v>
      </c>
      <c r="F23" s="45">
        <v>2</v>
      </c>
      <c r="G23" s="45">
        <v>35</v>
      </c>
      <c r="H23" s="45">
        <f t="shared" si="1"/>
        <v>0</v>
      </c>
      <c r="I23" s="45">
        <f t="shared" si="1"/>
        <v>0</v>
      </c>
      <c r="J23" s="45">
        <f t="shared" si="1"/>
        <v>0</v>
      </c>
      <c r="K23" s="44"/>
      <c r="L23" s="44"/>
      <c r="M23" s="44"/>
      <c r="N23" s="44"/>
      <c r="O23" s="44"/>
      <c r="S23" s="57"/>
      <c r="T23" s="57"/>
      <c r="U23" s="57"/>
    </row>
    <row r="24" spans="1:21" x14ac:dyDescent="0.2">
      <c r="A24" s="40">
        <v>20</v>
      </c>
      <c r="B24" s="45" t="s">
        <v>95</v>
      </c>
      <c r="C24" s="47">
        <v>0</v>
      </c>
      <c r="D24" s="45" t="s">
        <v>49</v>
      </c>
      <c r="E24" s="45">
        <v>6</v>
      </c>
      <c r="F24" s="45">
        <v>-2</v>
      </c>
      <c r="G24" s="45">
        <v>42</v>
      </c>
      <c r="H24" s="45">
        <f t="shared" si="1"/>
        <v>0</v>
      </c>
      <c r="I24" s="45">
        <f t="shared" si="1"/>
        <v>0</v>
      </c>
      <c r="J24" s="45">
        <f t="shared" si="1"/>
        <v>0</v>
      </c>
      <c r="K24" s="44"/>
      <c r="L24" s="44"/>
      <c r="M24" s="44"/>
      <c r="N24" s="44"/>
      <c r="O24" s="44"/>
      <c r="S24" s="57"/>
      <c r="T24" s="57"/>
      <c r="U24" s="57"/>
    </row>
    <row r="25" spans="1:21" x14ac:dyDescent="0.2">
      <c r="A25" s="40">
        <v>21</v>
      </c>
      <c r="B25" s="45" t="s">
        <v>114</v>
      </c>
      <c r="C25" s="47">
        <v>21</v>
      </c>
      <c r="D25" s="45" t="s">
        <v>97</v>
      </c>
      <c r="E25" s="45">
        <v>6</v>
      </c>
      <c r="F25" s="45">
        <v>-2</v>
      </c>
      <c r="G25" s="45">
        <v>49</v>
      </c>
      <c r="H25" s="45">
        <f t="shared" si="1"/>
        <v>126</v>
      </c>
      <c r="I25" s="45">
        <f t="shared" si="1"/>
        <v>-42</v>
      </c>
      <c r="J25" s="45">
        <f t="shared" si="1"/>
        <v>1029</v>
      </c>
      <c r="K25" s="44"/>
      <c r="L25" s="44"/>
      <c r="M25" s="44"/>
      <c r="N25" s="44"/>
      <c r="O25" s="44"/>
      <c r="S25" s="57"/>
      <c r="T25" s="57"/>
      <c r="U25" s="57"/>
    </row>
    <row r="26" spans="1:21" x14ac:dyDescent="0.2">
      <c r="A26" s="40">
        <v>22</v>
      </c>
      <c r="B26" s="45" t="s">
        <v>115</v>
      </c>
      <c r="C26" s="47">
        <v>18</v>
      </c>
      <c r="D26" s="45" t="s">
        <v>97</v>
      </c>
      <c r="E26" s="45">
        <v>6</v>
      </c>
      <c r="F26" s="45">
        <v>-5</v>
      </c>
      <c r="G26" s="45">
        <v>56</v>
      </c>
      <c r="H26" s="45">
        <f t="shared" si="1"/>
        <v>108</v>
      </c>
      <c r="I26" s="45">
        <f t="shared" si="1"/>
        <v>-90</v>
      </c>
      <c r="J26" s="45">
        <f t="shared" si="1"/>
        <v>1008</v>
      </c>
      <c r="K26" s="44"/>
      <c r="L26" s="44"/>
      <c r="M26" s="44"/>
      <c r="N26" s="44"/>
      <c r="O26" s="44"/>
      <c r="S26" s="57"/>
      <c r="T26" s="57"/>
      <c r="U26" s="57"/>
    </row>
    <row r="27" spans="1:21" x14ac:dyDescent="0.2">
      <c r="A27" s="40">
        <v>23</v>
      </c>
      <c r="B27" s="45" t="s">
        <v>116</v>
      </c>
      <c r="C27" s="47">
        <v>17</v>
      </c>
      <c r="D27" s="45" t="s">
        <v>97</v>
      </c>
      <c r="E27" s="45">
        <v>6</v>
      </c>
      <c r="F27" s="45">
        <v>2</v>
      </c>
      <c r="G27" s="45">
        <v>49</v>
      </c>
      <c r="H27" s="45">
        <f t="shared" si="1"/>
        <v>102</v>
      </c>
      <c r="I27" s="45">
        <f t="shared" si="1"/>
        <v>34</v>
      </c>
      <c r="J27" s="45">
        <f t="shared" si="1"/>
        <v>833</v>
      </c>
      <c r="K27" s="44"/>
      <c r="L27" s="44"/>
      <c r="M27" s="44"/>
      <c r="N27" s="44"/>
      <c r="O27" s="44"/>
      <c r="S27" s="57"/>
      <c r="T27" s="57"/>
      <c r="U27" s="57"/>
    </row>
    <row r="28" spans="1:21" x14ac:dyDescent="0.2">
      <c r="A28" s="40">
        <v>24</v>
      </c>
      <c r="B28" s="45" t="s">
        <v>117</v>
      </c>
      <c r="C28" s="47">
        <v>24</v>
      </c>
      <c r="D28" s="45" t="s">
        <v>97</v>
      </c>
      <c r="E28" s="45">
        <v>3</v>
      </c>
      <c r="F28" s="45">
        <v>-5</v>
      </c>
      <c r="G28" s="45">
        <v>56</v>
      </c>
      <c r="H28" s="45">
        <f t="shared" si="1"/>
        <v>72</v>
      </c>
      <c r="I28" s="45">
        <f t="shared" si="1"/>
        <v>-120</v>
      </c>
      <c r="J28" s="45">
        <f t="shared" si="1"/>
        <v>1344</v>
      </c>
      <c r="K28" s="44"/>
      <c r="L28" s="44"/>
      <c r="M28" s="44"/>
      <c r="N28" s="44"/>
      <c r="O28" s="44"/>
      <c r="S28" s="57"/>
      <c r="T28" s="57"/>
      <c r="U28" s="57"/>
    </row>
    <row r="29" spans="1:21" x14ac:dyDescent="0.2">
      <c r="A29" s="40">
        <v>25</v>
      </c>
      <c r="B29" s="45" t="s">
        <v>118</v>
      </c>
      <c r="C29" s="47">
        <v>15</v>
      </c>
      <c r="D29" s="45" t="s">
        <v>97</v>
      </c>
      <c r="E29" s="45">
        <v>6</v>
      </c>
      <c r="F29" s="45">
        <v>-5</v>
      </c>
      <c r="G29" s="45">
        <v>7</v>
      </c>
      <c r="H29" s="45">
        <f t="shared" si="1"/>
        <v>90</v>
      </c>
      <c r="I29" s="45">
        <f t="shared" si="1"/>
        <v>-75</v>
      </c>
      <c r="J29" s="45">
        <f t="shared" si="1"/>
        <v>105</v>
      </c>
      <c r="K29" s="44"/>
      <c r="L29" s="44"/>
      <c r="M29" s="44"/>
      <c r="N29" s="44"/>
      <c r="O29" s="44"/>
      <c r="S29" s="57"/>
      <c r="T29" s="57"/>
      <c r="U29" s="57"/>
    </row>
    <row r="30" spans="1:21" x14ac:dyDescent="0.2">
      <c r="A30" s="40">
        <v>26</v>
      </c>
      <c r="B30" s="45" t="s">
        <v>119</v>
      </c>
      <c r="C30" s="47">
        <v>19</v>
      </c>
      <c r="D30" s="45" t="s">
        <v>97</v>
      </c>
      <c r="E30" s="45">
        <v>6</v>
      </c>
      <c r="F30" s="45">
        <v>5</v>
      </c>
      <c r="G30" s="45">
        <v>49</v>
      </c>
      <c r="H30" s="45">
        <f t="shared" si="1"/>
        <v>114</v>
      </c>
      <c r="I30" s="45">
        <f t="shared" si="1"/>
        <v>95</v>
      </c>
      <c r="J30" s="45">
        <f t="shared" si="1"/>
        <v>931</v>
      </c>
      <c r="K30" s="44"/>
      <c r="L30" s="44"/>
      <c r="M30" s="44"/>
      <c r="N30" s="44"/>
      <c r="O30" s="44"/>
      <c r="S30" s="57"/>
      <c r="T30" s="57"/>
      <c r="U30" s="57"/>
    </row>
    <row r="31" spans="1:21" x14ac:dyDescent="0.2">
      <c r="A31" s="40">
        <v>27</v>
      </c>
      <c r="B31" s="45" t="s">
        <v>120</v>
      </c>
      <c r="C31" s="47">
        <v>15</v>
      </c>
      <c r="D31" s="45" t="s">
        <v>97</v>
      </c>
      <c r="E31" s="45">
        <v>6</v>
      </c>
      <c r="F31" s="45">
        <v>5</v>
      </c>
      <c r="G31" s="45">
        <v>7</v>
      </c>
      <c r="H31" s="45">
        <f t="shared" si="1"/>
        <v>90</v>
      </c>
      <c r="I31" s="45">
        <f t="shared" si="1"/>
        <v>75</v>
      </c>
      <c r="J31" s="45">
        <f t="shared" si="1"/>
        <v>105</v>
      </c>
      <c r="K31" s="44"/>
      <c r="L31" s="44"/>
      <c r="M31" s="44"/>
      <c r="N31" s="44"/>
      <c r="O31" s="44"/>
      <c r="S31" s="57"/>
      <c r="T31" s="57"/>
      <c r="U31" s="57"/>
    </row>
    <row r="32" spans="1:21" x14ac:dyDescent="0.2">
      <c r="A32" s="40">
        <v>28</v>
      </c>
      <c r="B32" s="45" t="s">
        <v>121</v>
      </c>
      <c r="C32" s="47">
        <v>23</v>
      </c>
      <c r="D32" s="45" t="s">
        <v>97</v>
      </c>
      <c r="E32" s="45">
        <v>6</v>
      </c>
      <c r="F32" s="45">
        <v>-2</v>
      </c>
      <c r="G32" s="45">
        <v>56</v>
      </c>
      <c r="H32" s="45">
        <f t="shared" si="1"/>
        <v>138</v>
      </c>
      <c r="I32" s="45">
        <f t="shared" si="1"/>
        <v>-46</v>
      </c>
      <c r="J32" s="45">
        <f t="shared" si="1"/>
        <v>1288</v>
      </c>
      <c r="K32" s="44"/>
      <c r="L32" s="44"/>
      <c r="M32" s="44"/>
      <c r="N32" s="44"/>
      <c r="O32" s="44"/>
      <c r="S32" s="57"/>
      <c r="T32" s="57"/>
      <c r="U32" s="57"/>
    </row>
    <row r="33" spans="1:21" x14ac:dyDescent="0.2">
      <c r="A33" s="40">
        <v>29</v>
      </c>
      <c r="B33" s="45" t="s">
        <v>122</v>
      </c>
      <c r="C33" s="47">
        <v>18</v>
      </c>
      <c r="D33" s="45" t="s">
        <v>97</v>
      </c>
      <c r="E33" s="45">
        <v>6</v>
      </c>
      <c r="F33" s="45">
        <v>5</v>
      </c>
      <c r="G33" s="45">
        <v>56</v>
      </c>
      <c r="H33" s="45">
        <f t="shared" si="1"/>
        <v>108</v>
      </c>
      <c r="I33" s="45">
        <f t="shared" si="1"/>
        <v>90</v>
      </c>
      <c r="J33" s="45">
        <f t="shared" si="1"/>
        <v>1008</v>
      </c>
      <c r="K33" s="44"/>
      <c r="L33" s="44"/>
      <c r="M33" s="44"/>
      <c r="N33" s="44"/>
      <c r="O33" s="44"/>
      <c r="S33" s="57"/>
      <c r="T33" s="57"/>
      <c r="U33" s="57"/>
    </row>
    <row r="34" spans="1:21" x14ac:dyDescent="0.2">
      <c r="A34" s="40">
        <v>30</v>
      </c>
      <c r="B34" s="45" t="s">
        <v>123</v>
      </c>
      <c r="C34" s="47">
        <v>19</v>
      </c>
      <c r="D34" s="45" t="s">
        <v>97</v>
      </c>
      <c r="E34" s="45">
        <v>6</v>
      </c>
      <c r="F34" s="45">
        <v>-5</v>
      </c>
      <c r="G34" s="45">
        <v>56</v>
      </c>
      <c r="H34" s="45">
        <f t="shared" si="1"/>
        <v>114</v>
      </c>
      <c r="I34" s="45">
        <f t="shared" si="1"/>
        <v>-95</v>
      </c>
      <c r="J34" s="45">
        <f t="shared" si="1"/>
        <v>1064</v>
      </c>
      <c r="K34" s="44"/>
      <c r="L34" s="44"/>
      <c r="M34" s="44"/>
      <c r="N34" s="44"/>
      <c r="O34" s="44"/>
      <c r="S34" s="57"/>
      <c r="T34" s="57"/>
      <c r="U34" s="57"/>
    </row>
    <row r="35" spans="1:21" x14ac:dyDescent="0.2">
      <c r="A35" s="40">
        <v>31</v>
      </c>
      <c r="B35" s="45" t="s">
        <v>124</v>
      </c>
      <c r="C35" s="47">
        <v>22</v>
      </c>
      <c r="D35" s="45" t="s">
        <v>97</v>
      </c>
      <c r="E35" s="45">
        <v>6</v>
      </c>
      <c r="F35" s="45">
        <v>2</v>
      </c>
      <c r="G35" s="45">
        <v>49</v>
      </c>
      <c r="H35" s="45">
        <f t="shared" si="1"/>
        <v>132</v>
      </c>
      <c r="I35" s="45">
        <f t="shared" si="1"/>
        <v>44</v>
      </c>
      <c r="J35" s="45">
        <f t="shared" si="1"/>
        <v>1078</v>
      </c>
      <c r="K35" s="44"/>
      <c r="L35" s="44"/>
      <c r="M35" s="44"/>
      <c r="N35" s="44"/>
      <c r="O35" s="44"/>
      <c r="S35" s="57"/>
      <c r="T35" s="57"/>
      <c r="U35" s="57"/>
    </row>
    <row r="36" spans="1:21" x14ac:dyDescent="0.2">
      <c r="A36" s="40">
        <v>32</v>
      </c>
      <c r="B36" s="45" t="s">
        <v>125</v>
      </c>
      <c r="C36" s="47">
        <v>25</v>
      </c>
      <c r="D36" s="45" t="s">
        <v>97</v>
      </c>
      <c r="E36" s="45">
        <v>3</v>
      </c>
      <c r="F36" s="45">
        <v>5</v>
      </c>
      <c r="G36" s="45">
        <v>56</v>
      </c>
      <c r="H36" s="45">
        <f t="shared" si="1"/>
        <v>75</v>
      </c>
      <c r="I36" s="45">
        <f t="shared" si="1"/>
        <v>125</v>
      </c>
      <c r="J36" s="45">
        <f t="shared" si="1"/>
        <v>1400</v>
      </c>
      <c r="K36" s="44"/>
      <c r="L36" s="44"/>
      <c r="M36" s="44"/>
      <c r="N36" s="44"/>
      <c r="O36" s="44"/>
      <c r="S36" s="57"/>
      <c r="T36" s="57"/>
      <c r="U36" s="57"/>
    </row>
    <row r="37" spans="1:21" x14ac:dyDescent="0.2">
      <c r="A37" s="40">
        <v>33</v>
      </c>
      <c r="B37" s="45" t="s">
        <v>20</v>
      </c>
      <c r="C37" s="47">
        <v>26</v>
      </c>
      <c r="D37" s="45" t="s">
        <v>96</v>
      </c>
      <c r="E37" s="45">
        <v>13</v>
      </c>
      <c r="F37" s="45">
        <v>-5</v>
      </c>
      <c r="G37" s="45">
        <v>7</v>
      </c>
      <c r="H37" s="45">
        <f t="shared" si="1"/>
        <v>338</v>
      </c>
      <c r="I37" s="45">
        <f t="shared" si="1"/>
        <v>-130</v>
      </c>
      <c r="J37" s="45">
        <f t="shared" si="1"/>
        <v>182</v>
      </c>
      <c r="K37" s="44"/>
      <c r="L37" s="44"/>
      <c r="M37" s="44"/>
      <c r="N37" s="44"/>
      <c r="O37" s="44"/>
      <c r="S37" s="57"/>
      <c r="T37" s="57"/>
      <c r="U37" s="57"/>
    </row>
    <row r="38" spans="1:21" x14ac:dyDescent="0.2">
      <c r="A38" s="40">
        <v>34</v>
      </c>
      <c r="B38" s="45" t="s">
        <v>21</v>
      </c>
      <c r="C38" s="47">
        <v>26</v>
      </c>
      <c r="D38" s="45" t="s">
        <v>96</v>
      </c>
      <c r="E38" s="45">
        <v>13</v>
      </c>
      <c r="F38" s="45">
        <v>-2</v>
      </c>
      <c r="G38" s="45">
        <v>7</v>
      </c>
      <c r="H38" s="45">
        <f t="shared" si="1"/>
        <v>338</v>
      </c>
      <c r="I38" s="45">
        <f t="shared" si="1"/>
        <v>-52</v>
      </c>
      <c r="J38" s="45">
        <f t="shared" si="1"/>
        <v>182</v>
      </c>
      <c r="K38" s="44"/>
      <c r="L38" s="44"/>
      <c r="M38" s="44"/>
      <c r="N38" s="44"/>
      <c r="O38" s="44"/>
      <c r="S38" s="57"/>
      <c r="T38" s="57"/>
      <c r="U38" s="57"/>
    </row>
    <row r="39" spans="1:21" x14ac:dyDescent="0.2">
      <c r="A39" s="40">
        <v>35</v>
      </c>
      <c r="B39" s="45" t="s">
        <v>22</v>
      </c>
      <c r="C39" s="47">
        <v>26</v>
      </c>
      <c r="D39" s="45" t="s">
        <v>96</v>
      </c>
      <c r="E39" s="45">
        <v>13</v>
      </c>
      <c r="F39" s="45">
        <v>2</v>
      </c>
      <c r="G39" s="45">
        <v>7</v>
      </c>
      <c r="H39" s="45">
        <f t="shared" si="1"/>
        <v>338</v>
      </c>
      <c r="I39" s="45">
        <f t="shared" si="1"/>
        <v>52</v>
      </c>
      <c r="J39" s="45">
        <f t="shared" si="1"/>
        <v>182</v>
      </c>
      <c r="K39" s="44"/>
      <c r="L39" s="44"/>
      <c r="M39" s="44"/>
      <c r="N39" s="44"/>
      <c r="O39" s="44"/>
      <c r="S39" s="57"/>
      <c r="T39" s="57"/>
      <c r="U39" s="57"/>
    </row>
    <row r="40" spans="1:21" x14ac:dyDescent="0.2">
      <c r="A40" s="40">
        <v>36</v>
      </c>
      <c r="B40" s="45" t="s">
        <v>23</v>
      </c>
      <c r="C40" s="47">
        <v>26</v>
      </c>
      <c r="D40" s="45" t="s">
        <v>96</v>
      </c>
      <c r="E40" s="45">
        <v>13</v>
      </c>
      <c r="F40" s="45">
        <v>5</v>
      </c>
      <c r="G40" s="45">
        <v>7</v>
      </c>
      <c r="H40" s="45">
        <f t="shared" si="1"/>
        <v>338</v>
      </c>
      <c r="I40" s="45">
        <f t="shared" si="1"/>
        <v>130</v>
      </c>
      <c r="J40" s="45">
        <f t="shared" si="1"/>
        <v>182</v>
      </c>
      <c r="K40" s="44"/>
      <c r="L40" s="44"/>
      <c r="M40" s="44"/>
      <c r="N40" s="44"/>
      <c r="O40" s="44"/>
      <c r="S40" s="57"/>
      <c r="T40" s="57"/>
      <c r="U40" s="57"/>
    </row>
    <row r="41" spans="1:21" x14ac:dyDescent="0.2">
      <c r="A41" s="40">
        <v>37</v>
      </c>
      <c r="B41" s="45" t="s">
        <v>24</v>
      </c>
      <c r="C41" s="47">
        <v>26</v>
      </c>
      <c r="D41" s="45" t="s">
        <v>96</v>
      </c>
      <c r="E41" s="45">
        <v>13</v>
      </c>
      <c r="F41" s="45">
        <v>5</v>
      </c>
      <c r="G41" s="45">
        <v>14</v>
      </c>
      <c r="H41" s="45">
        <f t="shared" si="1"/>
        <v>338</v>
      </c>
      <c r="I41" s="45">
        <f t="shared" si="1"/>
        <v>130</v>
      </c>
      <c r="J41" s="45">
        <f t="shared" si="1"/>
        <v>364</v>
      </c>
      <c r="K41" s="44"/>
      <c r="L41" s="44"/>
      <c r="M41" s="44"/>
      <c r="N41" s="44"/>
      <c r="O41" s="44"/>
      <c r="S41" s="57"/>
      <c r="T41" s="57"/>
      <c r="U41" s="57"/>
    </row>
    <row r="42" spans="1:21" x14ac:dyDescent="0.2">
      <c r="A42" s="40">
        <v>38</v>
      </c>
      <c r="B42" s="45" t="s">
        <v>25</v>
      </c>
      <c r="C42" s="47">
        <v>26</v>
      </c>
      <c r="D42" s="45" t="s">
        <v>96</v>
      </c>
      <c r="E42" s="45">
        <v>13</v>
      </c>
      <c r="F42" s="45">
        <v>2</v>
      </c>
      <c r="G42" s="45">
        <v>14</v>
      </c>
      <c r="H42" s="45">
        <f t="shared" si="1"/>
        <v>338</v>
      </c>
      <c r="I42" s="45">
        <f t="shared" si="1"/>
        <v>52</v>
      </c>
      <c r="J42" s="45">
        <f t="shared" si="1"/>
        <v>364</v>
      </c>
      <c r="K42" s="44"/>
      <c r="L42" s="44"/>
      <c r="M42" s="44"/>
      <c r="N42" s="44"/>
      <c r="O42" s="44"/>
      <c r="S42" s="57"/>
      <c r="T42" s="57"/>
      <c r="U42" s="57"/>
    </row>
    <row r="43" spans="1:21" x14ac:dyDescent="0.2">
      <c r="A43" s="40">
        <v>39</v>
      </c>
      <c r="B43" s="45" t="s">
        <v>26</v>
      </c>
      <c r="C43" s="47">
        <v>26</v>
      </c>
      <c r="D43" s="45" t="s">
        <v>96</v>
      </c>
      <c r="E43" s="45">
        <v>13</v>
      </c>
      <c r="F43" s="45">
        <v>-2</v>
      </c>
      <c r="G43" s="45">
        <v>14</v>
      </c>
      <c r="H43" s="45">
        <f t="shared" si="1"/>
        <v>338</v>
      </c>
      <c r="I43" s="45">
        <f t="shared" si="1"/>
        <v>-52</v>
      </c>
      <c r="J43" s="45">
        <f t="shared" si="1"/>
        <v>364</v>
      </c>
      <c r="K43" s="44"/>
      <c r="L43" s="44"/>
      <c r="M43" s="44"/>
      <c r="N43" s="44"/>
      <c r="O43" s="44"/>
      <c r="S43" s="57"/>
      <c r="T43" s="57"/>
      <c r="U43" s="57"/>
    </row>
    <row r="44" spans="1:21" x14ac:dyDescent="0.2">
      <c r="A44" s="40">
        <v>40</v>
      </c>
      <c r="B44" s="45" t="s">
        <v>27</v>
      </c>
      <c r="C44" s="47">
        <v>26</v>
      </c>
      <c r="D44" s="45" t="s">
        <v>96</v>
      </c>
      <c r="E44" s="45">
        <v>13</v>
      </c>
      <c r="F44" s="45">
        <v>-5</v>
      </c>
      <c r="G44" s="45">
        <v>14</v>
      </c>
      <c r="H44" s="45">
        <f t="shared" si="1"/>
        <v>338</v>
      </c>
      <c r="I44" s="45">
        <f t="shared" si="1"/>
        <v>-130</v>
      </c>
      <c r="J44" s="45">
        <f t="shared" si="1"/>
        <v>364</v>
      </c>
      <c r="K44" s="44"/>
      <c r="L44" s="44"/>
      <c r="M44" s="44"/>
      <c r="N44" s="44"/>
      <c r="O44" s="44"/>
      <c r="S44" s="57"/>
      <c r="T44" s="57"/>
      <c r="U44" s="57"/>
    </row>
    <row r="45" spans="1:21" x14ac:dyDescent="0.2">
      <c r="A45" s="40">
        <v>41</v>
      </c>
      <c r="B45" s="45" t="s">
        <v>98</v>
      </c>
      <c r="C45" s="47">
        <v>0</v>
      </c>
      <c r="D45" s="45" t="s">
        <v>49</v>
      </c>
      <c r="E45" s="45">
        <v>16</v>
      </c>
      <c r="F45" s="45">
        <v>-5</v>
      </c>
      <c r="G45" s="45">
        <v>7</v>
      </c>
      <c r="H45" s="45">
        <f t="shared" si="1"/>
        <v>0</v>
      </c>
      <c r="I45" s="45">
        <f t="shared" si="1"/>
        <v>0</v>
      </c>
      <c r="J45" s="45">
        <f t="shared" si="1"/>
        <v>0</v>
      </c>
      <c r="K45" s="44"/>
      <c r="L45" s="44"/>
      <c r="M45" s="44"/>
      <c r="N45" s="44"/>
      <c r="O45" s="44"/>
      <c r="S45" s="57"/>
      <c r="T45" s="57"/>
      <c r="U45" s="57"/>
    </row>
    <row r="46" spans="1:21" x14ac:dyDescent="0.2">
      <c r="A46" s="40">
        <v>42</v>
      </c>
      <c r="B46" s="45" t="s">
        <v>99</v>
      </c>
      <c r="C46" s="47">
        <v>0</v>
      </c>
      <c r="D46" s="45" t="s">
        <v>49</v>
      </c>
      <c r="E46" s="45">
        <v>16</v>
      </c>
      <c r="F46" s="45">
        <v>-2</v>
      </c>
      <c r="G46" s="45">
        <v>7</v>
      </c>
      <c r="H46" s="45">
        <f t="shared" si="1"/>
        <v>0</v>
      </c>
      <c r="I46" s="45">
        <f t="shared" si="1"/>
        <v>0</v>
      </c>
      <c r="J46" s="45">
        <f t="shared" si="1"/>
        <v>0</v>
      </c>
      <c r="K46" s="44"/>
      <c r="L46" s="44"/>
      <c r="M46" s="44"/>
      <c r="N46" s="44"/>
      <c r="O46" s="44"/>
      <c r="S46" s="57"/>
      <c r="T46" s="57"/>
      <c r="U46" s="57"/>
    </row>
    <row r="47" spans="1:21" x14ac:dyDescent="0.2">
      <c r="A47" s="40">
        <v>43</v>
      </c>
      <c r="B47" s="45" t="s">
        <v>100</v>
      </c>
      <c r="C47" s="47">
        <v>0</v>
      </c>
      <c r="D47" s="45" t="s">
        <v>49</v>
      </c>
      <c r="E47" s="45">
        <v>16</v>
      </c>
      <c r="F47" s="45">
        <v>2</v>
      </c>
      <c r="G47" s="45">
        <v>7</v>
      </c>
      <c r="H47" s="45">
        <f t="shared" si="1"/>
        <v>0</v>
      </c>
      <c r="I47" s="45">
        <f t="shared" si="1"/>
        <v>0</v>
      </c>
      <c r="J47" s="45">
        <f t="shared" si="1"/>
        <v>0</v>
      </c>
      <c r="K47" s="44"/>
      <c r="L47" s="44"/>
      <c r="M47" s="44"/>
      <c r="N47" s="44"/>
      <c r="O47" s="44"/>
      <c r="S47" s="57"/>
      <c r="T47" s="57"/>
      <c r="U47" s="57"/>
    </row>
    <row r="48" spans="1:21" x14ac:dyDescent="0.2">
      <c r="A48" s="40">
        <v>44</v>
      </c>
      <c r="B48" s="45" t="s">
        <v>101</v>
      </c>
      <c r="C48" s="47">
        <v>0</v>
      </c>
      <c r="D48" s="45" t="s">
        <v>49</v>
      </c>
      <c r="E48" s="45">
        <v>16</v>
      </c>
      <c r="F48" s="45">
        <v>5</v>
      </c>
      <c r="G48" s="45">
        <v>7</v>
      </c>
      <c r="H48" s="45">
        <f t="shared" si="1"/>
        <v>0</v>
      </c>
      <c r="I48" s="45">
        <f t="shared" si="1"/>
        <v>0</v>
      </c>
      <c r="J48" s="45">
        <f t="shared" si="1"/>
        <v>0</v>
      </c>
      <c r="K48" s="44"/>
      <c r="L48" s="44"/>
      <c r="M48" s="44"/>
      <c r="N48" s="44"/>
      <c r="O48" s="44"/>
      <c r="S48" s="57"/>
      <c r="T48" s="57"/>
      <c r="U48" s="57"/>
    </row>
    <row r="49" spans="1:21" x14ac:dyDescent="0.2">
      <c r="A49" s="40">
        <v>45</v>
      </c>
      <c r="B49" s="45" t="s">
        <v>102</v>
      </c>
      <c r="C49" s="47">
        <v>0</v>
      </c>
      <c r="D49" s="45" t="s">
        <v>49</v>
      </c>
      <c r="E49" s="45">
        <v>16</v>
      </c>
      <c r="F49" s="45">
        <v>-5</v>
      </c>
      <c r="G49" s="45">
        <v>14</v>
      </c>
      <c r="H49" s="45">
        <f t="shared" si="1"/>
        <v>0</v>
      </c>
      <c r="I49" s="45">
        <f t="shared" si="1"/>
        <v>0</v>
      </c>
      <c r="J49" s="45">
        <f t="shared" si="1"/>
        <v>0</v>
      </c>
      <c r="K49" s="44"/>
      <c r="L49" s="44"/>
      <c r="M49" s="44"/>
      <c r="N49" s="44"/>
      <c r="O49" s="44"/>
      <c r="S49" s="57"/>
      <c r="T49" s="57"/>
      <c r="U49" s="57"/>
    </row>
    <row r="50" spans="1:21" x14ac:dyDescent="0.2">
      <c r="A50" s="40">
        <v>46</v>
      </c>
      <c r="B50" s="45" t="s">
        <v>103</v>
      </c>
      <c r="C50" s="47">
        <v>0</v>
      </c>
      <c r="D50" s="45" t="s">
        <v>49</v>
      </c>
      <c r="E50" s="45">
        <v>16</v>
      </c>
      <c r="F50" s="45">
        <v>-2</v>
      </c>
      <c r="G50" s="45">
        <v>14</v>
      </c>
      <c r="H50" s="45">
        <f t="shared" si="1"/>
        <v>0</v>
      </c>
      <c r="I50" s="45">
        <f t="shared" si="1"/>
        <v>0</v>
      </c>
      <c r="J50" s="45">
        <f t="shared" si="1"/>
        <v>0</v>
      </c>
      <c r="K50" s="44"/>
      <c r="L50" s="44"/>
      <c r="M50" s="44"/>
      <c r="N50" s="44"/>
      <c r="O50" s="44"/>
      <c r="S50" s="57"/>
      <c r="T50" s="57"/>
      <c r="U50" s="57"/>
    </row>
    <row r="51" spans="1:21" x14ac:dyDescent="0.2">
      <c r="A51" s="40">
        <v>47</v>
      </c>
      <c r="B51" s="45" t="s">
        <v>104</v>
      </c>
      <c r="C51" s="47">
        <v>0</v>
      </c>
      <c r="D51" s="45" t="s">
        <v>49</v>
      </c>
      <c r="E51" s="45">
        <v>16</v>
      </c>
      <c r="F51" s="45">
        <v>2</v>
      </c>
      <c r="G51" s="45">
        <v>14</v>
      </c>
      <c r="H51" s="45">
        <f t="shared" si="1"/>
        <v>0</v>
      </c>
      <c r="I51" s="45">
        <f t="shared" si="1"/>
        <v>0</v>
      </c>
      <c r="J51" s="45">
        <f t="shared" si="1"/>
        <v>0</v>
      </c>
      <c r="K51" s="44"/>
      <c r="L51" s="44"/>
      <c r="M51" s="44"/>
      <c r="N51" s="44"/>
      <c r="O51" s="44"/>
      <c r="S51" s="57"/>
      <c r="T51" s="57"/>
      <c r="U51" s="57"/>
    </row>
    <row r="52" spans="1:21" x14ac:dyDescent="0.2">
      <c r="A52" s="40">
        <v>48</v>
      </c>
      <c r="B52" s="45" t="s">
        <v>105</v>
      </c>
      <c r="C52" s="47">
        <v>0</v>
      </c>
      <c r="D52" s="45" t="s">
        <v>49</v>
      </c>
      <c r="E52" s="45">
        <v>16</v>
      </c>
      <c r="F52" s="45">
        <v>5</v>
      </c>
      <c r="G52" s="45">
        <v>14</v>
      </c>
      <c r="H52" s="45">
        <f t="shared" si="1"/>
        <v>0</v>
      </c>
      <c r="I52" s="45">
        <f t="shared" si="1"/>
        <v>0</v>
      </c>
      <c r="J52" s="45">
        <f t="shared" si="1"/>
        <v>0</v>
      </c>
      <c r="K52" s="44"/>
      <c r="L52" s="44"/>
      <c r="M52" s="44"/>
      <c r="N52" s="44"/>
      <c r="O52" s="44"/>
      <c r="S52" s="57"/>
      <c r="T52" s="57"/>
      <c r="U52" s="57"/>
    </row>
    <row r="53" spans="1:21" x14ac:dyDescent="0.2">
      <c r="A53" s="40">
        <v>49</v>
      </c>
      <c r="B53" s="45" t="s">
        <v>142</v>
      </c>
      <c r="C53" s="47">
        <v>0</v>
      </c>
      <c r="D53" s="45" t="s">
        <v>47</v>
      </c>
      <c r="E53" s="45">
        <v>13</v>
      </c>
      <c r="F53" s="45">
        <v>-5</v>
      </c>
      <c r="G53" s="45">
        <v>21</v>
      </c>
      <c r="H53" s="45">
        <f t="shared" si="1"/>
        <v>0</v>
      </c>
      <c r="I53" s="45">
        <f t="shared" si="1"/>
        <v>0</v>
      </c>
      <c r="J53" s="45">
        <f t="shared" si="1"/>
        <v>0</v>
      </c>
      <c r="K53" s="44"/>
      <c r="L53" s="44"/>
      <c r="M53" s="44"/>
      <c r="N53" s="44"/>
      <c r="O53" s="44"/>
      <c r="S53" s="57"/>
      <c r="T53" s="57"/>
      <c r="U53" s="57"/>
    </row>
    <row r="54" spans="1:21" x14ac:dyDescent="0.2">
      <c r="A54" s="40">
        <v>50</v>
      </c>
      <c r="B54" s="45" t="s">
        <v>143</v>
      </c>
      <c r="C54" s="47">
        <v>0</v>
      </c>
      <c r="D54" s="45" t="s">
        <v>47</v>
      </c>
      <c r="E54" s="45">
        <v>13</v>
      </c>
      <c r="F54" s="45">
        <v>-2</v>
      </c>
      <c r="G54" s="45">
        <v>21</v>
      </c>
      <c r="H54" s="45">
        <f t="shared" si="1"/>
        <v>0</v>
      </c>
      <c r="I54" s="45">
        <f t="shared" si="1"/>
        <v>0</v>
      </c>
      <c r="J54" s="45">
        <f t="shared" si="1"/>
        <v>0</v>
      </c>
      <c r="K54" s="44"/>
      <c r="L54" s="44"/>
      <c r="M54" s="44"/>
      <c r="N54" s="44"/>
      <c r="O54" s="44"/>
      <c r="S54" s="57"/>
      <c r="T54" s="57"/>
      <c r="U54" s="57"/>
    </row>
    <row r="55" spans="1:21" x14ac:dyDescent="0.2">
      <c r="A55" s="40">
        <v>51</v>
      </c>
      <c r="B55" s="45" t="s">
        <v>144</v>
      </c>
      <c r="C55" s="47">
        <v>0</v>
      </c>
      <c r="D55" s="45" t="s">
        <v>47</v>
      </c>
      <c r="E55" s="45">
        <v>13</v>
      </c>
      <c r="F55" s="45">
        <v>2</v>
      </c>
      <c r="G55" s="45">
        <v>21</v>
      </c>
      <c r="H55" s="45">
        <f t="shared" si="1"/>
        <v>0</v>
      </c>
      <c r="I55" s="45">
        <f t="shared" si="1"/>
        <v>0</v>
      </c>
      <c r="J55" s="45">
        <f t="shared" si="1"/>
        <v>0</v>
      </c>
      <c r="K55" s="44"/>
      <c r="L55" s="44"/>
      <c r="M55" s="44"/>
      <c r="N55" s="44"/>
      <c r="O55" s="44"/>
      <c r="S55" s="57"/>
      <c r="T55" s="57"/>
      <c r="U55" s="57"/>
    </row>
    <row r="56" spans="1:21" x14ac:dyDescent="0.2">
      <c r="A56" s="40">
        <v>52</v>
      </c>
      <c r="B56" s="45" t="s">
        <v>145</v>
      </c>
      <c r="C56" s="47">
        <v>0</v>
      </c>
      <c r="D56" s="45" t="s">
        <v>47</v>
      </c>
      <c r="E56" s="45">
        <v>13</v>
      </c>
      <c r="F56" s="45">
        <v>5</v>
      </c>
      <c r="G56" s="45">
        <v>21</v>
      </c>
      <c r="H56" s="45">
        <f t="shared" si="1"/>
        <v>0</v>
      </c>
      <c r="I56" s="45">
        <f t="shared" si="1"/>
        <v>0</v>
      </c>
      <c r="J56" s="45">
        <f t="shared" si="1"/>
        <v>0</v>
      </c>
      <c r="K56" s="44"/>
      <c r="L56" s="44"/>
      <c r="M56" s="44"/>
      <c r="N56" s="44"/>
      <c r="O56" s="44"/>
      <c r="S56" s="57"/>
      <c r="T56" s="57"/>
      <c r="U56" s="57"/>
    </row>
    <row r="57" spans="1:21" x14ac:dyDescent="0.2">
      <c r="A57" s="40">
        <v>53</v>
      </c>
      <c r="B57" s="45" t="s">
        <v>146</v>
      </c>
      <c r="C57" s="47">
        <v>0</v>
      </c>
      <c r="D57" s="45" t="s">
        <v>47</v>
      </c>
      <c r="E57" s="45">
        <v>13</v>
      </c>
      <c r="F57" s="45">
        <v>5</v>
      </c>
      <c r="G57" s="45">
        <v>28</v>
      </c>
      <c r="H57" s="45">
        <f t="shared" si="1"/>
        <v>0</v>
      </c>
      <c r="I57" s="45">
        <f t="shared" si="1"/>
        <v>0</v>
      </c>
      <c r="J57" s="45">
        <f t="shared" si="1"/>
        <v>0</v>
      </c>
      <c r="K57" s="44"/>
      <c r="L57" s="44"/>
      <c r="M57" s="44"/>
      <c r="N57" s="44"/>
      <c r="O57" s="44"/>
      <c r="S57" s="57"/>
      <c r="T57" s="57"/>
      <c r="U57" s="57"/>
    </row>
    <row r="58" spans="1:21" x14ac:dyDescent="0.2">
      <c r="A58" s="40">
        <v>54</v>
      </c>
      <c r="B58" s="45" t="s">
        <v>147</v>
      </c>
      <c r="C58" s="47">
        <v>0</v>
      </c>
      <c r="D58" s="45" t="s">
        <v>47</v>
      </c>
      <c r="E58" s="45">
        <v>13</v>
      </c>
      <c r="F58" s="45">
        <v>2</v>
      </c>
      <c r="G58" s="45">
        <v>28</v>
      </c>
      <c r="H58" s="45">
        <f t="shared" si="1"/>
        <v>0</v>
      </c>
      <c r="I58" s="45">
        <f t="shared" si="1"/>
        <v>0</v>
      </c>
      <c r="J58" s="45">
        <f t="shared" si="1"/>
        <v>0</v>
      </c>
      <c r="K58" s="44"/>
      <c r="L58" s="44"/>
      <c r="M58" s="44"/>
      <c r="N58" s="44"/>
      <c r="O58" s="44"/>
      <c r="S58" s="57"/>
      <c r="T58" s="57"/>
      <c r="U58" s="57"/>
    </row>
    <row r="59" spans="1:21" x14ac:dyDescent="0.2">
      <c r="A59" s="40">
        <v>55</v>
      </c>
      <c r="B59" s="45" t="s">
        <v>148</v>
      </c>
      <c r="C59" s="47">
        <v>0</v>
      </c>
      <c r="D59" s="45" t="s">
        <v>47</v>
      </c>
      <c r="E59" s="45">
        <v>13</v>
      </c>
      <c r="F59" s="45">
        <v>-2</v>
      </c>
      <c r="G59" s="45">
        <v>28</v>
      </c>
      <c r="H59" s="45">
        <f t="shared" si="1"/>
        <v>0</v>
      </c>
      <c r="I59" s="45">
        <f t="shared" si="1"/>
        <v>0</v>
      </c>
      <c r="J59" s="45">
        <f t="shared" si="1"/>
        <v>0</v>
      </c>
      <c r="K59" s="44"/>
      <c r="L59" s="44"/>
      <c r="M59" s="44"/>
      <c r="N59" s="44"/>
      <c r="O59" s="44"/>
      <c r="S59" s="57"/>
      <c r="T59" s="57"/>
      <c r="U59" s="57"/>
    </row>
    <row r="60" spans="1:21" x14ac:dyDescent="0.2">
      <c r="A60" s="40">
        <v>56</v>
      </c>
      <c r="B60" s="45" t="s">
        <v>149</v>
      </c>
      <c r="C60" s="47">
        <v>0</v>
      </c>
      <c r="D60" s="45" t="s">
        <v>47</v>
      </c>
      <c r="E60" s="45">
        <v>13</v>
      </c>
      <c r="F60" s="45">
        <v>-5</v>
      </c>
      <c r="G60" s="45">
        <v>28</v>
      </c>
      <c r="H60" s="45">
        <f t="shared" si="1"/>
        <v>0</v>
      </c>
      <c r="I60" s="45">
        <f t="shared" si="1"/>
        <v>0</v>
      </c>
      <c r="J60" s="45">
        <f t="shared" si="1"/>
        <v>0</v>
      </c>
      <c r="K60" s="44"/>
      <c r="L60" s="44"/>
      <c r="M60" s="44"/>
      <c r="N60" s="44"/>
      <c r="O60" s="44"/>
      <c r="S60" s="57"/>
      <c r="T60" s="57"/>
      <c r="U60" s="57"/>
    </row>
    <row r="61" spans="1:21" x14ac:dyDescent="0.2">
      <c r="A61" s="40">
        <v>57</v>
      </c>
      <c r="B61" s="45" t="s">
        <v>29</v>
      </c>
      <c r="C61" s="47">
        <v>0</v>
      </c>
      <c r="D61" s="45" t="s">
        <v>47</v>
      </c>
      <c r="E61" s="45">
        <v>16</v>
      </c>
      <c r="F61" s="45">
        <v>-5</v>
      </c>
      <c r="G61" s="45">
        <v>56</v>
      </c>
      <c r="H61" s="45">
        <f t="shared" si="1"/>
        <v>0</v>
      </c>
      <c r="I61" s="45">
        <f t="shared" si="1"/>
        <v>0</v>
      </c>
      <c r="J61" s="45">
        <f t="shared" si="1"/>
        <v>0</v>
      </c>
      <c r="K61" s="44"/>
      <c r="L61" s="44"/>
      <c r="M61" s="44"/>
      <c r="N61" s="44"/>
      <c r="O61" s="44"/>
      <c r="S61" s="57"/>
      <c r="T61" s="57"/>
      <c r="U61" s="57"/>
    </row>
    <row r="62" spans="1:21" x14ac:dyDescent="0.2">
      <c r="A62" s="40">
        <v>58</v>
      </c>
      <c r="B62" s="45" t="s">
        <v>28</v>
      </c>
      <c r="C62" s="47">
        <v>0</v>
      </c>
      <c r="D62" s="45" t="s">
        <v>47</v>
      </c>
      <c r="E62" s="45">
        <v>16</v>
      </c>
      <c r="F62" s="45">
        <v>-2</v>
      </c>
      <c r="G62" s="45">
        <v>56</v>
      </c>
      <c r="H62" s="45">
        <f t="shared" si="1"/>
        <v>0</v>
      </c>
      <c r="I62" s="45">
        <f t="shared" si="1"/>
        <v>0</v>
      </c>
      <c r="J62" s="45">
        <f t="shared" si="1"/>
        <v>0</v>
      </c>
      <c r="K62" s="44"/>
      <c r="L62" s="44"/>
      <c r="M62" s="44"/>
      <c r="N62" s="44"/>
      <c r="O62" s="44"/>
      <c r="S62" s="57"/>
      <c r="T62" s="57"/>
      <c r="U62" s="57"/>
    </row>
    <row r="63" spans="1:21" x14ac:dyDescent="0.2">
      <c r="A63" s="40">
        <v>59</v>
      </c>
      <c r="B63" s="45" t="s">
        <v>30</v>
      </c>
      <c r="C63" s="47">
        <v>0</v>
      </c>
      <c r="D63" s="45" t="s">
        <v>47</v>
      </c>
      <c r="E63" s="45">
        <v>16</v>
      </c>
      <c r="F63" s="45">
        <v>2</v>
      </c>
      <c r="G63" s="45">
        <v>56</v>
      </c>
      <c r="H63" s="45">
        <f t="shared" si="1"/>
        <v>0</v>
      </c>
      <c r="I63" s="45">
        <f t="shared" si="1"/>
        <v>0</v>
      </c>
      <c r="J63" s="45">
        <f t="shared" si="1"/>
        <v>0</v>
      </c>
      <c r="K63" s="44"/>
      <c r="L63" s="44"/>
      <c r="M63" s="44"/>
      <c r="N63" s="44"/>
      <c r="O63" s="44"/>
      <c r="S63" s="57"/>
      <c r="T63" s="57"/>
      <c r="U63" s="57"/>
    </row>
    <row r="64" spans="1:21" x14ac:dyDescent="0.2">
      <c r="A64" s="40">
        <v>60</v>
      </c>
      <c r="B64" s="45" t="s">
        <v>31</v>
      </c>
      <c r="C64" s="47">
        <v>0</v>
      </c>
      <c r="D64" s="45" t="s">
        <v>47</v>
      </c>
      <c r="E64" s="45">
        <v>13</v>
      </c>
      <c r="F64" s="45">
        <v>-5</v>
      </c>
      <c r="G64" s="45">
        <v>42</v>
      </c>
      <c r="H64" s="45">
        <f t="shared" si="1"/>
        <v>0</v>
      </c>
      <c r="I64" s="45">
        <f t="shared" si="1"/>
        <v>0</v>
      </c>
      <c r="J64" s="45">
        <f t="shared" si="1"/>
        <v>0</v>
      </c>
      <c r="K64" s="44"/>
      <c r="L64" s="44"/>
      <c r="M64" s="44"/>
      <c r="N64" s="44"/>
      <c r="O64" s="44"/>
      <c r="S64" s="57"/>
      <c r="T64" s="57"/>
      <c r="U64" s="57"/>
    </row>
    <row r="65" spans="1:21" x14ac:dyDescent="0.2">
      <c r="A65" s="40">
        <v>61</v>
      </c>
      <c r="B65" s="45" t="s">
        <v>32</v>
      </c>
      <c r="C65" s="47">
        <v>0</v>
      </c>
      <c r="D65" s="45" t="s">
        <v>47</v>
      </c>
      <c r="E65" s="45">
        <v>13</v>
      </c>
      <c r="F65" s="45">
        <v>5</v>
      </c>
      <c r="G65" s="45">
        <v>42</v>
      </c>
      <c r="H65" s="45">
        <f t="shared" si="1"/>
        <v>0</v>
      </c>
      <c r="I65" s="45">
        <f t="shared" si="1"/>
        <v>0</v>
      </c>
      <c r="J65" s="45">
        <f t="shared" si="1"/>
        <v>0</v>
      </c>
      <c r="K65" s="44"/>
      <c r="L65" s="44"/>
      <c r="M65" s="44"/>
      <c r="N65" s="44"/>
      <c r="O65" s="44"/>
      <c r="S65" s="57"/>
      <c r="T65" s="57"/>
      <c r="U65" s="57"/>
    </row>
    <row r="66" spans="1:21" x14ac:dyDescent="0.2">
      <c r="A66" s="40">
        <v>62</v>
      </c>
      <c r="B66" s="45" t="s">
        <v>33</v>
      </c>
      <c r="C66" s="47">
        <v>0</v>
      </c>
      <c r="D66" s="45" t="s">
        <v>47</v>
      </c>
      <c r="E66" s="45">
        <v>16</v>
      </c>
      <c r="F66" s="45">
        <v>5</v>
      </c>
      <c r="G66" s="45">
        <v>56</v>
      </c>
      <c r="H66" s="45">
        <f t="shared" si="1"/>
        <v>0</v>
      </c>
      <c r="I66" s="45">
        <f t="shared" si="1"/>
        <v>0</v>
      </c>
      <c r="J66" s="45">
        <f t="shared" si="1"/>
        <v>0</v>
      </c>
      <c r="K66" s="44"/>
      <c r="L66" s="44"/>
      <c r="M66" s="44"/>
      <c r="N66" s="44"/>
      <c r="O66" s="44"/>
      <c r="S66" s="57"/>
      <c r="T66" s="57"/>
      <c r="U66" s="57"/>
    </row>
    <row r="67" spans="1:21" x14ac:dyDescent="0.2">
      <c r="A67" s="40">
        <v>63</v>
      </c>
      <c r="B67" s="45" t="s">
        <v>34</v>
      </c>
      <c r="C67" s="47">
        <v>0</v>
      </c>
      <c r="D67" s="45" t="s">
        <v>48</v>
      </c>
      <c r="E67" s="45">
        <v>13</v>
      </c>
      <c r="F67" s="45">
        <v>-5</v>
      </c>
      <c r="G67" s="45">
        <v>49</v>
      </c>
      <c r="H67" s="45">
        <f t="shared" si="1"/>
        <v>0</v>
      </c>
      <c r="I67" s="45">
        <f t="shared" si="1"/>
        <v>0</v>
      </c>
      <c r="J67" s="45">
        <f t="shared" si="1"/>
        <v>0</v>
      </c>
      <c r="K67" s="44"/>
      <c r="L67" s="44"/>
      <c r="M67" s="44"/>
      <c r="N67" s="44"/>
      <c r="O67" s="44"/>
      <c r="S67" s="57"/>
      <c r="T67" s="57"/>
      <c r="U67" s="57"/>
    </row>
    <row r="68" spans="1:21" x14ac:dyDescent="0.2">
      <c r="A68" s="40">
        <v>64</v>
      </c>
      <c r="B68" s="45" t="s">
        <v>35</v>
      </c>
      <c r="C68" s="47">
        <v>0</v>
      </c>
      <c r="D68" s="45" t="s">
        <v>48</v>
      </c>
      <c r="E68" s="45">
        <v>13</v>
      </c>
      <c r="F68" s="45">
        <v>-2</v>
      </c>
      <c r="G68" s="45">
        <v>42</v>
      </c>
      <c r="H68" s="45">
        <f t="shared" si="1"/>
        <v>0</v>
      </c>
      <c r="I68" s="45">
        <f t="shared" si="1"/>
        <v>0</v>
      </c>
      <c r="J68" s="45">
        <f t="shared" si="1"/>
        <v>0</v>
      </c>
      <c r="K68" s="44"/>
      <c r="L68" s="44"/>
      <c r="M68" s="44"/>
      <c r="N68" s="44"/>
      <c r="O68" s="44"/>
      <c r="S68" s="57"/>
      <c r="T68" s="57"/>
      <c r="U68" s="57"/>
    </row>
    <row r="69" spans="1:21" x14ac:dyDescent="0.2">
      <c r="A69" s="40">
        <v>65</v>
      </c>
      <c r="B69" s="45" t="s">
        <v>80</v>
      </c>
      <c r="C69" s="47">
        <v>0</v>
      </c>
      <c r="D69" s="45" t="s">
        <v>48</v>
      </c>
      <c r="E69" s="45">
        <v>13</v>
      </c>
      <c r="F69" s="45">
        <v>-2</v>
      </c>
      <c r="G69" s="45">
        <v>49</v>
      </c>
      <c r="H69" s="45">
        <f t="shared" si="1"/>
        <v>0</v>
      </c>
      <c r="I69" s="45">
        <f t="shared" si="1"/>
        <v>0</v>
      </c>
      <c r="J69" s="45">
        <f t="shared" si="1"/>
        <v>0</v>
      </c>
      <c r="K69" s="44"/>
      <c r="L69" s="44"/>
      <c r="M69" s="44"/>
      <c r="N69" s="44"/>
      <c r="O69" s="44"/>
      <c r="S69" s="57"/>
      <c r="T69" s="57"/>
      <c r="U69" s="57"/>
    </row>
    <row r="70" spans="1:21" x14ac:dyDescent="0.2">
      <c r="A70" s="40">
        <v>66</v>
      </c>
      <c r="B70" s="45" t="s">
        <v>81</v>
      </c>
      <c r="C70" s="47">
        <v>0</v>
      </c>
      <c r="D70" s="45" t="s">
        <v>48</v>
      </c>
      <c r="E70" s="45">
        <v>13</v>
      </c>
      <c r="F70" s="45">
        <v>2</v>
      </c>
      <c r="G70" s="45">
        <v>42</v>
      </c>
      <c r="H70" s="45">
        <f t="shared" ref="H70:J124" si="2">E70*$C70</f>
        <v>0</v>
      </c>
      <c r="I70" s="45">
        <f t="shared" si="2"/>
        <v>0</v>
      </c>
      <c r="J70" s="45">
        <f t="shared" si="2"/>
        <v>0</v>
      </c>
      <c r="K70" s="44"/>
      <c r="L70" s="44"/>
      <c r="M70" s="44"/>
      <c r="N70" s="44"/>
      <c r="O70" s="44"/>
      <c r="S70" s="57"/>
      <c r="T70" s="57"/>
      <c r="U70" s="57"/>
    </row>
    <row r="71" spans="1:21" x14ac:dyDescent="0.2">
      <c r="A71" s="40">
        <v>67</v>
      </c>
      <c r="B71" s="45" t="s">
        <v>82</v>
      </c>
      <c r="C71" s="47">
        <v>0</v>
      </c>
      <c r="D71" s="45" t="s">
        <v>48</v>
      </c>
      <c r="E71" s="45">
        <v>13</v>
      </c>
      <c r="F71" s="45">
        <v>5</v>
      </c>
      <c r="G71" s="45">
        <v>49</v>
      </c>
      <c r="H71" s="45">
        <f t="shared" si="2"/>
        <v>0</v>
      </c>
      <c r="I71" s="45">
        <f t="shared" si="2"/>
        <v>0</v>
      </c>
      <c r="J71" s="45">
        <f t="shared" si="2"/>
        <v>0</v>
      </c>
      <c r="K71" s="44"/>
      <c r="L71" s="44"/>
      <c r="M71" s="44"/>
      <c r="N71" s="44"/>
      <c r="O71" s="44"/>
      <c r="S71" s="57"/>
      <c r="T71" s="57"/>
      <c r="U71" s="57"/>
    </row>
    <row r="72" spans="1:21" x14ac:dyDescent="0.2">
      <c r="A72" s="40">
        <v>68</v>
      </c>
      <c r="B72" s="45" t="s">
        <v>83</v>
      </c>
      <c r="C72" s="47">
        <v>0</v>
      </c>
      <c r="D72" s="45" t="s">
        <v>48</v>
      </c>
      <c r="E72" s="45">
        <v>13</v>
      </c>
      <c r="F72" s="45">
        <v>2</v>
      </c>
      <c r="G72" s="45">
        <v>49</v>
      </c>
      <c r="H72" s="45">
        <f t="shared" si="2"/>
        <v>0</v>
      </c>
      <c r="I72" s="45">
        <f t="shared" si="2"/>
        <v>0</v>
      </c>
      <c r="J72" s="45">
        <f t="shared" si="2"/>
        <v>0</v>
      </c>
      <c r="K72" s="44"/>
      <c r="L72" s="44"/>
      <c r="M72" s="44"/>
      <c r="N72" s="44"/>
      <c r="O72" s="44"/>
      <c r="S72" s="57"/>
      <c r="T72" s="57"/>
      <c r="U72" s="57"/>
    </row>
    <row r="73" spans="1:21" x14ac:dyDescent="0.2">
      <c r="A73" s="40">
        <v>69</v>
      </c>
      <c r="B73" s="45" t="s">
        <v>84</v>
      </c>
      <c r="C73" s="47">
        <v>0</v>
      </c>
      <c r="D73" s="45" t="s">
        <v>49</v>
      </c>
      <c r="E73" s="45">
        <v>13</v>
      </c>
      <c r="F73" s="45">
        <v>-2</v>
      </c>
      <c r="G73" s="45">
        <v>56</v>
      </c>
      <c r="H73" s="45">
        <f t="shared" si="2"/>
        <v>0</v>
      </c>
      <c r="I73" s="45">
        <f t="shared" si="2"/>
        <v>0</v>
      </c>
      <c r="J73" s="45">
        <f t="shared" si="2"/>
        <v>0</v>
      </c>
      <c r="K73" s="44"/>
      <c r="L73" s="44"/>
      <c r="M73" s="44"/>
      <c r="N73" s="44"/>
      <c r="O73" s="44"/>
      <c r="S73" s="57"/>
      <c r="T73" s="57"/>
      <c r="U73" s="57"/>
    </row>
    <row r="74" spans="1:21" x14ac:dyDescent="0.2">
      <c r="A74" s="40">
        <v>70</v>
      </c>
      <c r="B74" s="45" t="s">
        <v>85</v>
      </c>
      <c r="C74" s="47">
        <v>0</v>
      </c>
      <c r="D74" s="45" t="s">
        <v>49</v>
      </c>
      <c r="E74" s="45">
        <v>13</v>
      </c>
      <c r="F74" s="45">
        <v>5</v>
      </c>
      <c r="G74" s="45">
        <v>56</v>
      </c>
      <c r="H74" s="45">
        <f t="shared" si="2"/>
        <v>0</v>
      </c>
      <c r="I74" s="45">
        <f t="shared" si="2"/>
        <v>0</v>
      </c>
      <c r="J74" s="45">
        <f t="shared" si="2"/>
        <v>0</v>
      </c>
      <c r="K74" s="44"/>
      <c r="L74" s="44"/>
      <c r="M74" s="44"/>
      <c r="N74" s="44"/>
      <c r="O74" s="44"/>
      <c r="S74" s="57"/>
      <c r="T74" s="57"/>
      <c r="U74" s="57"/>
    </row>
    <row r="75" spans="1:21" x14ac:dyDescent="0.2">
      <c r="A75" s="40">
        <v>71</v>
      </c>
      <c r="B75" s="45" t="s">
        <v>86</v>
      </c>
      <c r="C75" s="47">
        <v>0</v>
      </c>
      <c r="D75" s="45" t="s">
        <v>49</v>
      </c>
      <c r="E75" s="45">
        <v>13</v>
      </c>
      <c r="F75" s="45">
        <v>2</v>
      </c>
      <c r="G75" s="45">
        <v>56</v>
      </c>
      <c r="H75" s="45">
        <f t="shared" si="2"/>
        <v>0</v>
      </c>
      <c r="I75" s="45">
        <f t="shared" si="2"/>
        <v>0</v>
      </c>
      <c r="J75" s="45">
        <f t="shared" si="2"/>
        <v>0</v>
      </c>
      <c r="K75" s="44"/>
      <c r="L75" s="44"/>
      <c r="M75" s="44"/>
      <c r="N75" s="44"/>
      <c r="O75" s="44"/>
      <c r="S75" s="57"/>
      <c r="T75" s="57"/>
      <c r="U75" s="57"/>
    </row>
    <row r="76" spans="1:21" x14ac:dyDescent="0.2">
      <c r="A76" s="40">
        <v>72</v>
      </c>
      <c r="B76" s="45" t="s">
        <v>87</v>
      </c>
      <c r="C76" s="47">
        <v>0</v>
      </c>
      <c r="D76" s="45" t="s">
        <v>49</v>
      </c>
      <c r="E76" s="45">
        <v>13</v>
      </c>
      <c r="F76" s="45">
        <v>-5</v>
      </c>
      <c r="G76" s="45">
        <v>56</v>
      </c>
      <c r="H76" s="45">
        <f t="shared" si="2"/>
        <v>0</v>
      </c>
      <c r="I76" s="45">
        <f t="shared" si="2"/>
        <v>0</v>
      </c>
      <c r="J76" s="45">
        <f t="shared" si="2"/>
        <v>0</v>
      </c>
      <c r="K76" s="44"/>
      <c r="L76" s="44"/>
      <c r="M76" s="44"/>
      <c r="N76" s="44"/>
      <c r="O76" s="44"/>
      <c r="S76" s="57"/>
      <c r="T76" s="57"/>
      <c r="U76" s="57"/>
    </row>
    <row r="77" spans="1:21" x14ac:dyDescent="0.2">
      <c r="A77" s="40">
        <v>73</v>
      </c>
      <c r="B77" s="45" t="s">
        <v>36</v>
      </c>
      <c r="C77" s="47">
        <v>40</v>
      </c>
      <c r="D77" s="45" t="s">
        <v>97</v>
      </c>
      <c r="E77" s="45">
        <v>3</v>
      </c>
      <c r="F77" s="45">
        <v>5</v>
      </c>
      <c r="G77" s="45">
        <v>7</v>
      </c>
      <c r="H77" s="45">
        <f t="shared" si="2"/>
        <v>120</v>
      </c>
      <c r="I77" s="45">
        <f t="shared" si="2"/>
        <v>200</v>
      </c>
      <c r="J77" s="45">
        <f t="shared" si="2"/>
        <v>280</v>
      </c>
      <c r="K77" s="44"/>
      <c r="L77" s="44"/>
      <c r="M77" s="44"/>
      <c r="N77" s="44"/>
      <c r="O77" s="44"/>
      <c r="S77" s="57"/>
      <c r="T77" s="57"/>
      <c r="U77" s="57"/>
    </row>
    <row r="78" spans="1:21" x14ac:dyDescent="0.2">
      <c r="A78" s="40">
        <v>74</v>
      </c>
      <c r="B78" s="45" t="s">
        <v>37</v>
      </c>
      <c r="C78" s="47">
        <v>40</v>
      </c>
      <c r="D78" s="45" t="s">
        <v>97</v>
      </c>
      <c r="E78" s="45">
        <v>3</v>
      </c>
      <c r="F78" s="45">
        <v>2</v>
      </c>
      <c r="G78" s="45">
        <v>7</v>
      </c>
      <c r="H78" s="45">
        <f t="shared" si="2"/>
        <v>120</v>
      </c>
      <c r="I78" s="45">
        <f t="shared" si="2"/>
        <v>80</v>
      </c>
      <c r="J78" s="45">
        <f t="shared" si="2"/>
        <v>280</v>
      </c>
      <c r="K78" s="44"/>
      <c r="L78" s="44"/>
      <c r="M78" s="44"/>
      <c r="N78" s="44"/>
      <c r="O78" s="44"/>
      <c r="S78" s="57"/>
      <c r="T78" s="57"/>
      <c r="U78" s="57"/>
    </row>
    <row r="79" spans="1:21" x14ac:dyDescent="0.2">
      <c r="A79" s="40">
        <v>75</v>
      </c>
      <c r="B79" s="45" t="s">
        <v>38</v>
      </c>
      <c r="C79" s="47">
        <v>40</v>
      </c>
      <c r="D79" s="45" t="s">
        <v>97</v>
      </c>
      <c r="E79" s="45">
        <v>3</v>
      </c>
      <c r="F79" s="45">
        <v>-2</v>
      </c>
      <c r="G79" s="45">
        <v>7</v>
      </c>
      <c r="H79" s="45">
        <f t="shared" si="2"/>
        <v>120</v>
      </c>
      <c r="I79" s="45">
        <f t="shared" si="2"/>
        <v>-80</v>
      </c>
      <c r="J79" s="45">
        <f t="shared" si="2"/>
        <v>280</v>
      </c>
      <c r="K79" s="44"/>
      <c r="L79" s="44"/>
      <c r="M79" s="44"/>
      <c r="N79" s="44"/>
      <c r="O79" s="44"/>
      <c r="S79" s="57"/>
      <c r="T79" s="57"/>
      <c r="U79" s="57"/>
    </row>
    <row r="80" spans="1:21" x14ac:dyDescent="0.2">
      <c r="A80" s="40">
        <v>76</v>
      </c>
      <c r="B80" s="45" t="s">
        <v>39</v>
      </c>
      <c r="C80" s="47">
        <v>40</v>
      </c>
      <c r="D80" s="45" t="s">
        <v>97</v>
      </c>
      <c r="E80" s="45">
        <v>3</v>
      </c>
      <c r="F80" s="45">
        <v>-5</v>
      </c>
      <c r="G80" s="45">
        <v>7</v>
      </c>
      <c r="H80" s="45">
        <f t="shared" si="2"/>
        <v>120</v>
      </c>
      <c r="I80" s="45">
        <f t="shared" si="2"/>
        <v>-200</v>
      </c>
      <c r="J80" s="45">
        <f t="shared" si="2"/>
        <v>280</v>
      </c>
      <c r="K80" s="44"/>
      <c r="L80" s="44"/>
      <c r="M80" s="44"/>
      <c r="N80" s="44"/>
      <c r="O80" s="44"/>
      <c r="S80" s="57"/>
      <c r="T80" s="57"/>
      <c r="U80" s="57"/>
    </row>
    <row r="81" spans="1:21" x14ac:dyDescent="0.2">
      <c r="A81" s="40">
        <v>77</v>
      </c>
      <c r="B81" s="45" t="s">
        <v>40</v>
      </c>
      <c r="C81" s="47">
        <v>40</v>
      </c>
      <c r="D81" s="45" t="s">
        <v>97</v>
      </c>
      <c r="E81" s="45">
        <v>3</v>
      </c>
      <c r="F81" s="45">
        <v>5</v>
      </c>
      <c r="G81" s="45">
        <v>14</v>
      </c>
      <c r="H81" s="45">
        <f t="shared" si="2"/>
        <v>120</v>
      </c>
      <c r="I81" s="45">
        <f t="shared" si="2"/>
        <v>200</v>
      </c>
      <c r="J81" s="45">
        <f t="shared" si="2"/>
        <v>560</v>
      </c>
      <c r="K81" s="44"/>
      <c r="L81" s="44"/>
      <c r="M81" s="44"/>
      <c r="N81" s="44"/>
      <c r="O81" s="44"/>
      <c r="S81" s="57"/>
      <c r="T81" s="57"/>
      <c r="U81" s="57"/>
    </row>
    <row r="82" spans="1:21" x14ac:dyDescent="0.2">
      <c r="A82" s="40">
        <v>78</v>
      </c>
      <c r="B82" s="45" t="s">
        <v>41</v>
      </c>
      <c r="C82" s="47">
        <v>40</v>
      </c>
      <c r="D82" s="45" t="s">
        <v>97</v>
      </c>
      <c r="E82" s="45">
        <v>3</v>
      </c>
      <c r="F82" s="45">
        <v>2</v>
      </c>
      <c r="G82" s="45">
        <v>14</v>
      </c>
      <c r="H82" s="45">
        <f t="shared" si="2"/>
        <v>120</v>
      </c>
      <c r="I82" s="45">
        <f t="shared" si="2"/>
        <v>80</v>
      </c>
      <c r="J82" s="45">
        <f t="shared" si="2"/>
        <v>560</v>
      </c>
      <c r="K82" s="44"/>
      <c r="L82" s="44"/>
      <c r="M82" s="44"/>
      <c r="N82" s="44"/>
      <c r="O82" s="44"/>
      <c r="S82" s="57"/>
      <c r="T82" s="57"/>
      <c r="U82" s="57"/>
    </row>
    <row r="83" spans="1:21" x14ac:dyDescent="0.2">
      <c r="A83" s="40">
        <v>79</v>
      </c>
      <c r="B83" s="45" t="s">
        <v>42</v>
      </c>
      <c r="C83" s="47">
        <v>40</v>
      </c>
      <c r="D83" s="45" t="s">
        <v>97</v>
      </c>
      <c r="E83" s="45">
        <v>3</v>
      </c>
      <c r="F83" s="45">
        <v>-2</v>
      </c>
      <c r="G83" s="45">
        <v>14</v>
      </c>
      <c r="H83" s="45">
        <f t="shared" si="2"/>
        <v>120</v>
      </c>
      <c r="I83" s="45">
        <f t="shared" si="2"/>
        <v>-80</v>
      </c>
      <c r="J83" s="45">
        <f t="shared" si="2"/>
        <v>560</v>
      </c>
      <c r="K83" s="44"/>
      <c r="L83" s="44"/>
      <c r="M83" s="44"/>
      <c r="N83" s="44"/>
      <c r="O83" s="44"/>
      <c r="S83" s="57"/>
      <c r="T83" s="57"/>
      <c r="U83" s="57"/>
    </row>
    <row r="84" spans="1:21" x14ac:dyDescent="0.2">
      <c r="A84" s="40">
        <v>80</v>
      </c>
      <c r="B84" s="45" t="s">
        <v>43</v>
      </c>
      <c r="C84" s="47">
        <v>40</v>
      </c>
      <c r="D84" s="45" t="s">
        <v>97</v>
      </c>
      <c r="E84" s="45">
        <v>3</v>
      </c>
      <c r="F84" s="45">
        <v>-5</v>
      </c>
      <c r="G84" s="45">
        <v>14</v>
      </c>
      <c r="H84" s="45">
        <f t="shared" si="2"/>
        <v>120</v>
      </c>
      <c r="I84" s="45">
        <f t="shared" si="2"/>
        <v>-200</v>
      </c>
      <c r="J84" s="45">
        <f t="shared" si="2"/>
        <v>560</v>
      </c>
      <c r="K84" s="44"/>
      <c r="L84" s="44"/>
      <c r="M84" s="44"/>
      <c r="N84" s="44"/>
      <c r="O84" s="44"/>
      <c r="S84" s="57"/>
      <c r="T84" s="57"/>
      <c r="U84" s="57"/>
    </row>
    <row r="85" spans="1:21" x14ac:dyDescent="0.2">
      <c r="A85" s="40">
        <v>81</v>
      </c>
      <c r="B85" s="45" t="s">
        <v>44</v>
      </c>
      <c r="C85" s="47">
        <v>40</v>
      </c>
      <c r="D85" s="45" t="s">
        <v>97</v>
      </c>
      <c r="E85" s="45">
        <v>3</v>
      </c>
      <c r="F85" s="45">
        <v>5</v>
      </c>
      <c r="G85" s="45">
        <v>21</v>
      </c>
      <c r="H85" s="45">
        <f t="shared" si="2"/>
        <v>120</v>
      </c>
      <c r="I85" s="45">
        <f t="shared" si="2"/>
        <v>200</v>
      </c>
      <c r="J85" s="45">
        <f t="shared" si="2"/>
        <v>840</v>
      </c>
      <c r="K85" s="44"/>
      <c r="L85" s="44"/>
      <c r="M85" s="44"/>
      <c r="N85" s="44"/>
      <c r="O85" s="44"/>
      <c r="S85" s="57"/>
      <c r="T85" s="57"/>
      <c r="U85" s="57"/>
    </row>
    <row r="86" spans="1:21" x14ac:dyDescent="0.2">
      <c r="A86" s="40">
        <v>82</v>
      </c>
      <c r="B86" s="45" t="s">
        <v>45</v>
      </c>
      <c r="C86" s="47">
        <v>40</v>
      </c>
      <c r="D86" s="45" t="s">
        <v>97</v>
      </c>
      <c r="E86" s="45">
        <v>3</v>
      </c>
      <c r="F86" s="45">
        <v>2</v>
      </c>
      <c r="G86" s="45">
        <v>21</v>
      </c>
      <c r="H86" s="45">
        <f t="shared" si="2"/>
        <v>120</v>
      </c>
      <c r="I86" s="45">
        <f t="shared" si="2"/>
        <v>80</v>
      </c>
      <c r="J86" s="45">
        <f t="shared" si="2"/>
        <v>840</v>
      </c>
      <c r="K86" s="44"/>
      <c r="L86" s="44"/>
      <c r="M86" s="44"/>
      <c r="N86" s="44"/>
      <c r="O86" s="44"/>
      <c r="S86" s="57"/>
      <c r="T86" s="57"/>
      <c r="U86" s="57"/>
    </row>
    <row r="87" spans="1:21" x14ac:dyDescent="0.2">
      <c r="A87" s="40">
        <v>83</v>
      </c>
      <c r="B87" s="45" t="s">
        <v>76</v>
      </c>
      <c r="C87" s="47">
        <v>40</v>
      </c>
      <c r="D87" s="45" t="s">
        <v>97</v>
      </c>
      <c r="E87" s="45">
        <v>3</v>
      </c>
      <c r="F87" s="45">
        <v>-2</v>
      </c>
      <c r="G87" s="45">
        <v>21</v>
      </c>
      <c r="H87" s="45">
        <f t="shared" si="2"/>
        <v>120</v>
      </c>
      <c r="I87" s="45">
        <f t="shared" si="2"/>
        <v>-80</v>
      </c>
      <c r="J87" s="45">
        <f t="shared" si="2"/>
        <v>840</v>
      </c>
      <c r="K87" s="44"/>
      <c r="L87" s="44"/>
      <c r="M87" s="44"/>
      <c r="N87" s="44"/>
      <c r="O87" s="44"/>
      <c r="S87" s="57"/>
      <c r="T87" s="57"/>
      <c r="U87" s="57"/>
    </row>
    <row r="88" spans="1:21" x14ac:dyDescent="0.2">
      <c r="A88" s="40">
        <v>84</v>
      </c>
      <c r="B88" s="45" t="s">
        <v>77</v>
      </c>
      <c r="C88" s="47">
        <v>40</v>
      </c>
      <c r="D88" s="45" t="s">
        <v>97</v>
      </c>
      <c r="E88" s="45">
        <v>3</v>
      </c>
      <c r="F88" s="45">
        <v>-5</v>
      </c>
      <c r="G88" s="45">
        <v>21</v>
      </c>
      <c r="H88" s="45">
        <f t="shared" si="2"/>
        <v>120</v>
      </c>
      <c r="I88" s="45">
        <f t="shared" si="2"/>
        <v>-200</v>
      </c>
      <c r="J88" s="45">
        <f t="shared" si="2"/>
        <v>840</v>
      </c>
      <c r="K88" s="44"/>
      <c r="L88" s="44"/>
      <c r="M88" s="44"/>
      <c r="N88" s="44"/>
      <c r="O88" s="44"/>
      <c r="S88" s="57"/>
      <c r="T88" s="57"/>
      <c r="U88" s="57"/>
    </row>
    <row r="89" spans="1:21" x14ac:dyDescent="0.2">
      <c r="A89" s="40">
        <v>85</v>
      </c>
      <c r="B89" s="45" t="s">
        <v>78</v>
      </c>
      <c r="C89" s="47">
        <v>40</v>
      </c>
      <c r="D89" s="45" t="s">
        <v>97</v>
      </c>
      <c r="E89" s="45">
        <v>3</v>
      </c>
      <c r="F89" s="45">
        <v>5</v>
      </c>
      <c r="G89" s="45">
        <v>28</v>
      </c>
      <c r="H89" s="45">
        <f t="shared" si="2"/>
        <v>120</v>
      </c>
      <c r="I89" s="45">
        <f t="shared" si="2"/>
        <v>200</v>
      </c>
      <c r="J89" s="45">
        <f t="shared" si="2"/>
        <v>1120</v>
      </c>
      <c r="K89" s="44"/>
      <c r="L89" s="44"/>
      <c r="M89" s="44"/>
      <c r="N89" s="44"/>
      <c r="O89" s="44"/>
      <c r="S89" s="57"/>
      <c r="T89" s="57"/>
      <c r="U89" s="57"/>
    </row>
    <row r="90" spans="1:21" x14ac:dyDescent="0.2">
      <c r="A90" s="40">
        <v>86</v>
      </c>
      <c r="B90" s="45" t="s">
        <v>79</v>
      </c>
      <c r="C90" s="47">
        <v>40</v>
      </c>
      <c r="D90" s="45" t="s">
        <v>97</v>
      </c>
      <c r="E90" s="45">
        <v>3</v>
      </c>
      <c r="F90" s="45">
        <v>2</v>
      </c>
      <c r="G90" s="45">
        <v>28</v>
      </c>
      <c r="H90" s="45">
        <f t="shared" si="2"/>
        <v>120</v>
      </c>
      <c r="I90" s="45">
        <f t="shared" si="2"/>
        <v>80</v>
      </c>
      <c r="J90" s="45">
        <f t="shared" si="2"/>
        <v>1120</v>
      </c>
      <c r="K90" s="44"/>
      <c r="L90" s="44"/>
      <c r="M90" s="44"/>
      <c r="N90" s="44"/>
      <c r="O90" s="44"/>
      <c r="S90" s="57"/>
      <c r="T90" s="57"/>
      <c r="U90" s="57"/>
    </row>
    <row r="91" spans="1:21" x14ac:dyDescent="0.2">
      <c r="A91" s="40">
        <v>87</v>
      </c>
      <c r="B91" s="45" t="s">
        <v>126</v>
      </c>
      <c r="C91" s="47">
        <v>40</v>
      </c>
      <c r="D91" s="45" t="s">
        <v>97</v>
      </c>
      <c r="E91" s="45">
        <v>3</v>
      </c>
      <c r="F91" s="45">
        <v>-2</v>
      </c>
      <c r="G91" s="45">
        <v>28</v>
      </c>
      <c r="H91" s="45">
        <f t="shared" si="2"/>
        <v>120</v>
      </c>
      <c r="I91" s="45">
        <f t="shared" si="2"/>
        <v>-80</v>
      </c>
      <c r="J91" s="45">
        <f t="shared" si="2"/>
        <v>1120</v>
      </c>
      <c r="K91" s="44"/>
      <c r="L91" s="44"/>
      <c r="M91" s="44"/>
      <c r="N91" s="44"/>
      <c r="O91" s="44"/>
      <c r="S91" s="57"/>
      <c r="T91" s="57"/>
      <c r="U91" s="57"/>
    </row>
    <row r="92" spans="1:21" x14ac:dyDescent="0.2">
      <c r="A92" s="40">
        <v>88</v>
      </c>
      <c r="B92" s="45" t="s">
        <v>127</v>
      </c>
      <c r="C92" s="47">
        <v>40</v>
      </c>
      <c r="D92" s="45" t="s">
        <v>97</v>
      </c>
      <c r="E92" s="45">
        <v>3</v>
      </c>
      <c r="F92" s="45">
        <v>-5</v>
      </c>
      <c r="G92" s="45">
        <v>28</v>
      </c>
      <c r="H92" s="45">
        <f t="shared" si="2"/>
        <v>120</v>
      </c>
      <c r="I92" s="45">
        <f t="shared" si="2"/>
        <v>-200</v>
      </c>
      <c r="J92" s="45">
        <f t="shared" si="2"/>
        <v>1120</v>
      </c>
      <c r="K92" s="44"/>
      <c r="L92" s="44"/>
      <c r="M92" s="44"/>
      <c r="N92" s="44"/>
      <c r="O92" s="44"/>
      <c r="S92" s="57"/>
      <c r="T92" s="57"/>
      <c r="U92" s="57"/>
    </row>
    <row r="93" spans="1:21" x14ac:dyDescent="0.2">
      <c r="A93" s="40">
        <v>89</v>
      </c>
      <c r="B93" s="45" t="s">
        <v>128</v>
      </c>
      <c r="C93" s="47">
        <v>40</v>
      </c>
      <c r="D93" s="45" t="s">
        <v>97</v>
      </c>
      <c r="E93" s="45">
        <v>3</v>
      </c>
      <c r="F93" s="45">
        <v>5</v>
      </c>
      <c r="G93" s="45">
        <v>35</v>
      </c>
      <c r="H93" s="45">
        <f t="shared" si="2"/>
        <v>120</v>
      </c>
      <c r="I93" s="45">
        <f t="shared" si="2"/>
        <v>200</v>
      </c>
      <c r="J93" s="45">
        <f t="shared" si="2"/>
        <v>1400</v>
      </c>
      <c r="K93" s="44"/>
      <c r="L93" s="44"/>
      <c r="M93" s="44"/>
      <c r="N93" s="44"/>
      <c r="O93" s="44"/>
      <c r="S93" s="57"/>
      <c r="T93" s="57"/>
      <c r="U93" s="57"/>
    </row>
    <row r="94" spans="1:21" x14ac:dyDescent="0.2">
      <c r="A94" s="40">
        <v>90</v>
      </c>
      <c r="B94" s="45" t="s">
        <v>129</v>
      </c>
      <c r="C94" s="47">
        <v>40</v>
      </c>
      <c r="D94" s="45" t="s">
        <v>97</v>
      </c>
      <c r="E94" s="45">
        <v>3</v>
      </c>
      <c r="F94" s="45">
        <v>2</v>
      </c>
      <c r="G94" s="45">
        <v>35</v>
      </c>
      <c r="H94" s="45">
        <f t="shared" si="2"/>
        <v>120</v>
      </c>
      <c r="I94" s="45">
        <f t="shared" si="2"/>
        <v>80</v>
      </c>
      <c r="J94" s="45">
        <f t="shared" si="2"/>
        <v>1400</v>
      </c>
      <c r="K94" s="44"/>
      <c r="L94" s="44"/>
      <c r="M94" s="44"/>
      <c r="N94" s="44"/>
      <c r="O94" s="44"/>
      <c r="S94" s="57"/>
      <c r="T94" s="57"/>
      <c r="U94" s="57"/>
    </row>
    <row r="95" spans="1:21" x14ac:dyDescent="0.2">
      <c r="A95" s="40">
        <v>91</v>
      </c>
      <c r="B95" s="45" t="s">
        <v>130</v>
      </c>
      <c r="C95" s="47">
        <v>40</v>
      </c>
      <c r="D95" s="45" t="s">
        <v>97</v>
      </c>
      <c r="E95" s="45">
        <v>3</v>
      </c>
      <c r="F95" s="45">
        <v>-2</v>
      </c>
      <c r="G95" s="45">
        <v>35</v>
      </c>
      <c r="H95" s="45">
        <f t="shared" si="2"/>
        <v>120</v>
      </c>
      <c r="I95" s="45">
        <f t="shared" si="2"/>
        <v>-80</v>
      </c>
      <c r="J95" s="45">
        <f t="shared" si="2"/>
        <v>1400</v>
      </c>
      <c r="K95" s="44"/>
      <c r="L95" s="44"/>
      <c r="M95" s="44"/>
      <c r="N95" s="44"/>
      <c r="O95" s="44"/>
      <c r="S95" s="57"/>
      <c r="T95" s="57"/>
      <c r="U95" s="57"/>
    </row>
    <row r="96" spans="1:21" x14ac:dyDescent="0.2">
      <c r="A96" s="40">
        <v>92</v>
      </c>
      <c r="B96" s="45" t="s">
        <v>131</v>
      </c>
      <c r="C96" s="47">
        <v>40</v>
      </c>
      <c r="D96" s="45" t="s">
        <v>97</v>
      </c>
      <c r="E96" s="45">
        <v>3</v>
      </c>
      <c r="F96" s="45">
        <v>-5</v>
      </c>
      <c r="G96" s="45">
        <v>35</v>
      </c>
      <c r="H96" s="45">
        <f t="shared" si="2"/>
        <v>120</v>
      </c>
      <c r="I96" s="45">
        <f t="shared" si="2"/>
        <v>-200</v>
      </c>
      <c r="J96" s="45">
        <f t="shared" si="2"/>
        <v>1400</v>
      </c>
      <c r="K96" s="44"/>
      <c r="L96" s="44"/>
      <c r="M96" s="44"/>
      <c r="N96" s="44"/>
      <c r="O96" s="44"/>
      <c r="S96" s="57"/>
      <c r="T96" s="57"/>
      <c r="U96" s="57"/>
    </row>
    <row r="97" spans="1:21" x14ac:dyDescent="0.2">
      <c r="A97" s="40">
        <v>93</v>
      </c>
      <c r="B97" s="45" t="s">
        <v>132</v>
      </c>
      <c r="C97" s="47">
        <v>40</v>
      </c>
      <c r="D97" s="45" t="s">
        <v>97</v>
      </c>
      <c r="E97" s="45">
        <v>3</v>
      </c>
      <c r="F97" s="45">
        <v>5</v>
      </c>
      <c r="G97" s="45">
        <v>42</v>
      </c>
      <c r="H97" s="45">
        <f t="shared" si="2"/>
        <v>120</v>
      </c>
      <c r="I97" s="45">
        <f t="shared" si="2"/>
        <v>200</v>
      </c>
      <c r="J97" s="45">
        <f t="shared" si="2"/>
        <v>1680</v>
      </c>
      <c r="K97" s="44"/>
      <c r="L97" s="44"/>
      <c r="M97" s="44"/>
      <c r="N97" s="44"/>
      <c r="O97" s="44"/>
      <c r="S97" s="57"/>
      <c r="T97" s="57"/>
      <c r="U97" s="57"/>
    </row>
    <row r="98" spans="1:21" x14ac:dyDescent="0.2">
      <c r="A98" s="40">
        <v>94</v>
      </c>
      <c r="B98" s="45" t="s">
        <v>133</v>
      </c>
      <c r="C98" s="47">
        <v>40</v>
      </c>
      <c r="D98" s="45" t="s">
        <v>97</v>
      </c>
      <c r="E98" s="45">
        <v>3</v>
      </c>
      <c r="F98" s="45">
        <v>2</v>
      </c>
      <c r="G98" s="45">
        <v>42</v>
      </c>
      <c r="H98" s="45">
        <f t="shared" si="2"/>
        <v>120</v>
      </c>
      <c r="I98" s="45">
        <f t="shared" si="2"/>
        <v>80</v>
      </c>
      <c r="J98" s="45">
        <f t="shared" si="2"/>
        <v>1680</v>
      </c>
      <c r="K98" s="44"/>
      <c r="L98" s="44"/>
      <c r="M98" s="44"/>
      <c r="N98" s="44"/>
      <c r="O98" s="44"/>
      <c r="S98" s="57"/>
      <c r="T98" s="57"/>
      <c r="U98" s="57"/>
    </row>
    <row r="99" spans="1:21" x14ac:dyDescent="0.2">
      <c r="A99" s="40">
        <v>95</v>
      </c>
      <c r="B99" s="45" t="s">
        <v>134</v>
      </c>
      <c r="C99" s="47">
        <v>40</v>
      </c>
      <c r="D99" s="45" t="s">
        <v>97</v>
      </c>
      <c r="E99" s="45">
        <v>3</v>
      </c>
      <c r="F99" s="45">
        <v>-2</v>
      </c>
      <c r="G99" s="45">
        <v>42</v>
      </c>
      <c r="H99" s="45">
        <f t="shared" si="2"/>
        <v>120</v>
      </c>
      <c r="I99" s="45">
        <f t="shared" si="2"/>
        <v>-80</v>
      </c>
      <c r="J99" s="45">
        <f t="shared" si="2"/>
        <v>1680</v>
      </c>
      <c r="K99" s="44"/>
      <c r="L99" s="44"/>
      <c r="M99" s="44"/>
      <c r="N99" s="44"/>
      <c r="O99" s="44"/>
      <c r="S99" s="57"/>
      <c r="T99" s="57"/>
      <c r="U99" s="57"/>
    </row>
    <row r="100" spans="1:21" x14ac:dyDescent="0.2">
      <c r="A100" s="40">
        <v>96</v>
      </c>
      <c r="B100" s="45" t="s">
        <v>135</v>
      </c>
      <c r="C100" s="47">
        <v>40</v>
      </c>
      <c r="D100" s="45" t="s">
        <v>97</v>
      </c>
      <c r="E100" s="45">
        <v>3</v>
      </c>
      <c r="F100" s="45">
        <v>-5</v>
      </c>
      <c r="G100" s="45">
        <v>42</v>
      </c>
      <c r="H100" s="45">
        <f t="shared" si="2"/>
        <v>120</v>
      </c>
      <c r="I100" s="45">
        <f t="shared" si="2"/>
        <v>-200</v>
      </c>
      <c r="J100" s="45">
        <f t="shared" si="2"/>
        <v>1680</v>
      </c>
      <c r="K100" s="44"/>
      <c r="L100" s="44"/>
      <c r="M100" s="44"/>
      <c r="N100" s="44"/>
      <c r="O100" s="44"/>
      <c r="S100" s="57"/>
      <c r="T100" s="57"/>
      <c r="U100" s="57"/>
    </row>
    <row r="101" spans="1:21" x14ac:dyDescent="0.2">
      <c r="A101" s="40">
        <v>97</v>
      </c>
      <c r="B101" s="45" t="s">
        <v>136</v>
      </c>
      <c r="C101" s="47">
        <v>40</v>
      </c>
      <c r="D101" s="45" t="s">
        <v>97</v>
      </c>
      <c r="E101" s="45">
        <v>3</v>
      </c>
      <c r="F101" s="45">
        <v>5</v>
      </c>
      <c r="G101" s="45">
        <v>49</v>
      </c>
      <c r="H101" s="45">
        <f t="shared" si="2"/>
        <v>120</v>
      </c>
      <c r="I101" s="45">
        <f t="shared" si="2"/>
        <v>200</v>
      </c>
      <c r="J101" s="45">
        <f t="shared" si="2"/>
        <v>1960</v>
      </c>
      <c r="K101" s="44"/>
      <c r="L101" s="44"/>
      <c r="M101" s="44"/>
      <c r="N101" s="44"/>
      <c r="O101" s="44"/>
      <c r="S101" s="57"/>
      <c r="T101" s="57"/>
      <c r="U101" s="57"/>
    </row>
    <row r="102" spans="1:21" x14ac:dyDescent="0.2">
      <c r="A102" s="40">
        <v>98</v>
      </c>
      <c r="B102" s="45" t="s">
        <v>137</v>
      </c>
      <c r="C102" s="47">
        <v>40</v>
      </c>
      <c r="D102" s="45" t="s">
        <v>97</v>
      </c>
      <c r="E102" s="45">
        <v>3</v>
      </c>
      <c r="F102" s="45">
        <v>2</v>
      </c>
      <c r="G102" s="45">
        <v>49</v>
      </c>
      <c r="H102" s="45">
        <f t="shared" si="2"/>
        <v>120</v>
      </c>
      <c r="I102" s="45">
        <f t="shared" si="2"/>
        <v>80</v>
      </c>
      <c r="J102" s="45">
        <f t="shared" si="2"/>
        <v>1960</v>
      </c>
      <c r="K102" s="44"/>
      <c r="L102" s="44"/>
      <c r="M102" s="44"/>
      <c r="N102" s="44"/>
      <c r="O102" s="44"/>
      <c r="S102" s="57"/>
      <c r="T102" s="57"/>
      <c r="U102" s="57"/>
    </row>
    <row r="103" spans="1:21" x14ac:dyDescent="0.2">
      <c r="A103" s="40">
        <v>99</v>
      </c>
      <c r="B103" s="45" t="s">
        <v>138</v>
      </c>
      <c r="C103" s="47">
        <v>40</v>
      </c>
      <c r="D103" s="45" t="s">
        <v>97</v>
      </c>
      <c r="E103" s="45">
        <v>3</v>
      </c>
      <c r="F103" s="45">
        <v>-2</v>
      </c>
      <c r="G103" s="45">
        <v>49</v>
      </c>
      <c r="H103" s="45">
        <f t="shared" si="2"/>
        <v>120</v>
      </c>
      <c r="I103" s="45">
        <f t="shared" si="2"/>
        <v>-80</v>
      </c>
      <c r="J103" s="45">
        <f t="shared" si="2"/>
        <v>1960</v>
      </c>
      <c r="K103" s="44"/>
      <c r="L103" s="44"/>
      <c r="M103" s="44"/>
      <c r="N103" s="44"/>
      <c r="O103" s="44"/>
      <c r="S103" s="57"/>
      <c r="T103" s="57"/>
      <c r="U103" s="57"/>
    </row>
    <row r="104" spans="1:21" x14ac:dyDescent="0.2">
      <c r="A104" s="40">
        <v>100</v>
      </c>
      <c r="B104" s="45" t="s">
        <v>139</v>
      </c>
      <c r="C104" s="47">
        <v>40</v>
      </c>
      <c r="D104" s="45" t="s">
        <v>97</v>
      </c>
      <c r="E104" s="45">
        <v>3</v>
      </c>
      <c r="F104" s="45">
        <v>-5</v>
      </c>
      <c r="G104" s="45">
        <v>49</v>
      </c>
      <c r="H104" s="45">
        <f t="shared" si="2"/>
        <v>120</v>
      </c>
      <c r="I104" s="45">
        <f t="shared" si="2"/>
        <v>-200</v>
      </c>
      <c r="J104" s="45">
        <f t="shared" si="2"/>
        <v>1960</v>
      </c>
      <c r="K104" s="44"/>
      <c r="L104" s="44"/>
      <c r="M104" s="44"/>
      <c r="N104" s="44"/>
      <c r="O104" s="44"/>
      <c r="S104" s="57"/>
      <c r="T104" s="57"/>
      <c r="U104" s="57"/>
    </row>
    <row r="105" spans="1:21" x14ac:dyDescent="0.2">
      <c r="A105" s="40">
        <v>101</v>
      </c>
      <c r="B105" s="45" t="s">
        <v>140</v>
      </c>
      <c r="C105" s="47">
        <v>40</v>
      </c>
      <c r="D105" s="45" t="s">
        <v>97</v>
      </c>
      <c r="E105" s="45">
        <v>3</v>
      </c>
      <c r="F105" s="45">
        <v>2</v>
      </c>
      <c r="G105" s="45">
        <v>56</v>
      </c>
      <c r="H105" s="45">
        <f t="shared" si="2"/>
        <v>120</v>
      </c>
      <c r="I105" s="45">
        <f t="shared" si="2"/>
        <v>80</v>
      </c>
      <c r="J105" s="45">
        <f t="shared" si="2"/>
        <v>2240</v>
      </c>
      <c r="K105" s="44"/>
      <c r="L105" s="44"/>
      <c r="M105" s="44"/>
      <c r="N105" s="44"/>
      <c r="O105" s="44"/>
      <c r="S105" s="57"/>
      <c r="T105" s="57"/>
      <c r="U105" s="57"/>
    </row>
    <row r="106" spans="1:21" x14ac:dyDescent="0.2">
      <c r="A106" s="40">
        <v>102</v>
      </c>
      <c r="B106" s="45" t="s">
        <v>141</v>
      </c>
      <c r="C106" s="47">
        <v>40</v>
      </c>
      <c r="D106" s="45" t="s">
        <v>97</v>
      </c>
      <c r="E106" s="45">
        <v>3</v>
      </c>
      <c r="F106" s="45">
        <v>-2</v>
      </c>
      <c r="G106" s="45">
        <v>56</v>
      </c>
      <c r="H106" s="45">
        <f t="shared" si="2"/>
        <v>120</v>
      </c>
      <c r="I106" s="45">
        <f t="shared" si="2"/>
        <v>-80</v>
      </c>
      <c r="J106" s="45">
        <f t="shared" si="2"/>
        <v>2240</v>
      </c>
      <c r="K106" s="44"/>
      <c r="L106" s="44"/>
      <c r="M106" s="44"/>
      <c r="N106" s="44"/>
      <c r="O106" s="44"/>
      <c r="S106" s="57"/>
      <c r="T106" s="57"/>
      <c r="U106" s="57"/>
    </row>
    <row r="107" spans="1:21" x14ac:dyDescent="0.2">
      <c r="A107" s="40">
        <v>103</v>
      </c>
      <c r="B107" s="45" t="s">
        <v>50</v>
      </c>
      <c r="C107" s="47">
        <v>0</v>
      </c>
      <c r="D107" s="45" t="s">
        <v>49</v>
      </c>
      <c r="E107" s="45">
        <v>9</v>
      </c>
      <c r="F107" s="45">
        <v>5</v>
      </c>
      <c r="G107" s="45">
        <v>21</v>
      </c>
      <c r="H107" s="45">
        <f t="shared" si="2"/>
        <v>0</v>
      </c>
      <c r="I107" s="45">
        <f t="shared" si="2"/>
        <v>0</v>
      </c>
      <c r="J107" s="45">
        <f t="shared" si="2"/>
        <v>0</v>
      </c>
      <c r="K107" s="44"/>
      <c r="L107" s="44"/>
      <c r="M107" s="44"/>
      <c r="N107" s="44"/>
      <c r="O107" s="44"/>
      <c r="S107" s="57"/>
      <c r="T107" s="57"/>
      <c r="U107" s="57"/>
    </row>
    <row r="108" spans="1:21" x14ac:dyDescent="0.2">
      <c r="A108" s="40">
        <v>104</v>
      </c>
      <c r="B108" s="45" t="s">
        <v>51</v>
      </c>
      <c r="C108" s="47">
        <v>0</v>
      </c>
      <c r="D108" s="45" t="s">
        <v>49</v>
      </c>
      <c r="E108" s="45">
        <v>6</v>
      </c>
      <c r="F108" s="45">
        <v>-5</v>
      </c>
      <c r="G108" s="45">
        <v>21</v>
      </c>
      <c r="H108" s="45">
        <f t="shared" si="2"/>
        <v>0</v>
      </c>
      <c r="I108" s="45">
        <f t="shared" si="2"/>
        <v>0</v>
      </c>
      <c r="J108" s="45">
        <f t="shared" si="2"/>
        <v>0</v>
      </c>
      <c r="K108" s="44"/>
      <c r="L108" s="44"/>
      <c r="M108" s="44"/>
      <c r="N108" s="44"/>
      <c r="O108" s="44"/>
      <c r="S108" s="57"/>
      <c r="T108" s="57"/>
      <c r="U108" s="57"/>
    </row>
    <row r="109" spans="1:21" x14ac:dyDescent="0.2">
      <c r="A109" s="40">
        <v>105</v>
      </c>
      <c r="B109" s="45" t="s">
        <v>52</v>
      </c>
      <c r="C109" s="47">
        <v>0</v>
      </c>
      <c r="D109" s="45" t="s">
        <v>49</v>
      </c>
      <c r="E109" s="45">
        <v>6</v>
      </c>
      <c r="F109" s="45">
        <v>5</v>
      </c>
      <c r="G109" s="45">
        <v>28</v>
      </c>
      <c r="H109" s="45">
        <f t="shared" si="2"/>
        <v>0</v>
      </c>
      <c r="I109" s="45">
        <f t="shared" si="2"/>
        <v>0</v>
      </c>
      <c r="J109" s="45">
        <f t="shared" si="2"/>
        <v>0</v>
      </c>
      <c r="K109" s="44"/>
      <c r="L109" s="44"/>
      <c r="M109" s="44"/>
      <c r="N109" s="44"/>
      <c r="O109" s="44"/>
      <c r="S109" s="57"/>
      <c r="T109" s="57"/>
      <c r="U109" s="57"/>
    </row>
    <row r="110" spans="1:21" x14ac:dyDescent="0.2">
      <c r="A110" s="40">
        <v>106</v>
      </c>
      <c r="B110" s="45" t="s">
        <v>53</v>
      </c>
      <c r="C110" s="47">
        <v>0</v>
      </c>
      <c r="D110" s="45" t="s">
        <v>49</v>
      </c>
      <c r="E110" s="45">
        <v>6</v>
      </c>
      <c r="F110" s="45">
        <v>5</v>
      </c>
      <c r="G110" s="45">
        <v>14</v>
      </c>
      <c r="H110" s="45">
        <f t="shared" si="2"/>
        <v>0</v>
      </c>
      <c r="I110" s="45">
        <f t="shared" si="2"/>
        <v>0</v>
      </c>
      <c r="J110" s="45">
        <f t="shared" si="2"/>
        <v>0</v>
      </c>
      <c r="K110" s="44"/>
      <c r="L110" s="44"/>
      <c r="M110" s="44"/>
      <c r="N110" s="44"/>
      <c r="O110" s="44"/>
      <c r="S110" s="57"/>
      <c r="T110" s="57"/>
      <c r="U110" s="57"/>
    </row>
    <row r="111" spans="1:21" x14ac:dyDescent="0.2">
      <c r="A111" s="40">
        <v>107</v>
      </c>
      <c r="B111" s="45" t="s">
        <v>54</v>
      </c>
      <c r="C111" s="47">
        <v>0</v>
      </c>
      <c r="D111" s="45" t="s">
        <v>49</v>
      </c>
      <c r="E111" s="45">
        <v>6</v>
      </c>
      <c r="F111" s="45">
        <v>5</v>
      </c>
      <c r="G111" s="45">
        <v>21</v>
      </c>
      <c r="H111" s="45">
        <f t="shared" si="2"/>
        <v>0</v>
      </c>
      <c r="I111" s="45">
        <f t="shared" si="2"/>
        <v>0</v>
      </c>
      <c r="J111" s="45">
        <f t="shared" si="2"/>
        <v>0</v>
      </c>
      <c r="K111" s="44"/>
      <c r="L111" s="44"/>
      <c r="M111" s="44"/>
      <c r="N111" s="44"/>
      <c r="O111" s="44"/>
      <c r="S111" s="57"/>
      <c r="T111" s="57"/>
      <c r="U111" s="57"/>
    </row>
    <row r="112" spans="1:21" x14ac:dyDescent="0.2">
      <c r="A112" s="40">
        <v>108</v>
      </c>
      <c r="B112" s="45" t="s">
        <v>55</v>
      </c>
      <c r="C112" s="47">
        <v>0</v>
      </c>
      <c r="D112" s="45" t="s">
        <v>49</v>
      </c>
      <c r="E112" s="45">
        <v>9</v>
      </c>
      <c r="F112" s="45">
        <v>-5</v>
      </c>
      <c r="G112" s="45">
        <v>56</v>
      </c>
      <c r="H112" s="45">
        <f t="shared" si="2"/>
        <v>0</v>
      </c>
      <c r="I112" s="45">
        <f t="shared" si="2"/>
        <v>0</v>
      </c>
      <c r="J112" s="45">
        <f t="shared" si="2"/>
        <v>0</v>
      </c>
      <c r="K112" s="44"/>
      <c r="L112" s="44"/>
      <c r="M112" s="44"/>
      <c r="N112" s="44"/>
      <c r="O112" s="44"/>
      <c r="S112" s="57"/>
      <c r="T112" s="57"/>
      <c r="U112" s="57"/>
    </row>
    <row r="113" spans="1:21" x14ac:dyDescent="0.2">
      <c r="A113" s="40">
        <v>109</v>
      </c>
      <c r="B113" s="45" t="s">
        <v>56</v>
      </c>
      <c r="C113" s="47">
        <v>0</v>
      </c>
      <c r="D113" s="45" t="s">
        <v>49</v>
      </c>
      <c r="E113" s="45">
        <v>6</v>
      </c>
      <c r="F113" s="45">
        <v>2</v>
      </c>
      <c r="G113" s="45">
        <v>28</v>
      </c>
      <c r="H113" s="45">
        <f t="shared" si="2"/>
        <v>0</v>
      </c>
      <c r="I113" s="45">
        <f t="shared" si="2"/>
        <v>0</v>
      </c>
      <c r="J113" s="45">
        <f t="shared" si="2"/>
        <v>0</v>
      </c>
      <c r="K113" s="44"/>
      <c r="L113" s="44"/>
      <c r="M113" s="44"/>
      <c r="N113" s="44"/>
      <c r="O113" s="44"/>
      <c r="S113" s="57"/>
      <c r="T113" s="57"/>
      <c r="U113" s="57"/>
    </row>
    <row r="114" spans="1:21" x14ac:dyDescent="0.2">
      <c r="A114" s="40">
        <v>110</v>
      </c>
      <c r="B114" s="45" t="s">
        <v>57</v>
      </c>
      <c r="C114" s="47">
        <v>0</v>
      </c>
      <c r="D114" s="45" t="s">
        <v>49</v>
      </c>
      <c r="E114" s="45">
        <v>6</v>
      </c>
      <c r="F114" s="45">
        <v>-2</v>
      </c>
      <c r="G114" s="45">
        <v>21</v>
      </c>
      <c r="H114" s="45">
        <f t="shared" si="2"/>
        <v>0</v>
      </c>
      <c r="I114" s="45">
        <f t="shared" si="2"/>
        <v>0</v>
      </c>
      <c r="J114" s="45">
        <f t="shared" si="2"/>
        <v>0</v>
      </c>
      <c r="K114" s="44"/>
      <c r="L114" s="44"/>
      <c r="M114" s="44"/>
      <c r="N114" s="44"/>
      <c r="O114" s="44"/>
      <c r="S114" s="57"/>
      <c r="T114" s="57"/>
      <c r="U114" s="57"/>
    </row>
    <row r="115" spans="1:21" x14ac:dyDescent="0.2">
      <c r="A115" s="40">
        <v>111</v>
      </c>
      <c r="B115" s="45" t="s">
        <v>106</v>
      </c>
      <c r="C115" s="47">
        <v>0</v>
      </c>
      <c r="D115" s="45" t="s">
        <v>49</v>
      </c>
      <c r="E115" s="45">
        <v>6</v>
      </c>
      <c r="F115" s="45">
        <v>5</v>
      </c>
      <c r="G115" s="45">
        <v>42</v>
      </c>
      <c r="H115" s="45">
        <f t="shared" si="2"/>
        <v>0</v>
      </c>
      <c r="I115" s="45">
        <f t="shared" si="2"/>
        <v>0</v>
      </c>
      <c r="J115" s="45">
        <f t="shared" si="2"/>
        <v>0</v>
      </c>
      <c r="K115" s="44"/>
      <c r="L115" s="44"/>
      <c r="M115" s="44"/>
      <c r="N115" s="44"/>
      <c r="O115" s="44"/>
      <c r="S115" s="57"/>
      <c r="T115" s="57"/>
      <c r="U115" s="57"/>
    </row>
    <row r="116" spans="1:21" x14ac:dyDescent="0.2">
      <c r="A116" s="40">
        <v>112</v>
      </c>
      <c r="B116" s="45" t="s">
        <v>107</v>
      </c>
      <c r="C116" s="47">
        <v>0</v>
      </c>
      <c r="D116" s="45" t="s">
        <v>49</v>
      </c>
      <c r="E116" s="45">
        <v>6</v>
      </c>
      <c r="F116" s="45">
        <v>-5</v>
      </c>
      <c r="G116" s="45">
        <v>14</v>
      </c>
      <c r="H116" s="45">
        <f t="shared" si="2"/>
        <v>0</v>
      </c>
      <c r="I116" s="45">
        <f t="shared" si="2"/>
        <v>0</v>
      </c>
      <c r="J116" s="45">
        <f t="shared" si="2"/>
        <v>0</v>
      </c>
      <c r="K116" s="44"/>
      <c r="L116" s="44"/>
      <c r="M116" s="44"/>
      <c r="N116" s="44"/>
      <c r="O116" s="44"/>
      <c r="S116" s="57"/>
      <c r="T116" s="57"/>
      <c r="U116" s="57"/>
    </row>
    <row r="117" spans="1:21" x14ac:dyDescent="0.2">
      <c r="A117" s="40">
        <v>113</v>
      </c>
      <c r="B117" s="45" t="s">
        <v>108</v>
      </c>
      <c r="C117" s="47">
        <v>0</v>
      </c>
      <c r="D117" s="45" t="s">
        <v>49</v>
      </c>
      <c r="E117" s="45">
        <v>6</v>
      </c>
      <c r="F117" s="45">
        <v>2</v>
      </c>
      <c r="G117" s="45">
        <v>21</v>
      </c>
      <c r="H117" s="45">
        <f t="shared" si="2"/>
        <v>0</v>
      </c>
      <c r="I117" s="45">
        <f t="shared" si="2"/>
        <v>0</v>
      </c>
      <c r="J117" s="45">
        <f t="shared" si="2"/>
        <v>0</v>
      </c>
      <c r="K117" s="44"/>
      <c r="L117" s="44"/>
      <c r="M117" s="44"/>
      <c r="N117" s="44"/>
      <c r="O117" s="44"/>
      <c r="S117" s="57"/>
      <c r="T117" s="57"/>
      <c r="U117" s="57"/>
    </row>
    <row r="118" spans="1:21" x14ac:dyDescent="0.2">
      <c r="A118" s="40">
        <v>114</v>
      </c>
      <c r="B118" s="45" t="s">
        <v>109</v>
      </c>
      <c r="C118" s="47">
        <v>0</v>
      </c>
      <c r="D118" s="45" t="s">
        <v>49</v>
      </c>
      <c r="E118" s="45">
        <v>6</v>
      </c>
      <c r="F118" s="45">
        <v>2</v>
      </c>
      <c r="G118" s="45">
        <v>7</v>
      </c>
      <c r="H118" s="45">
        <f t="shared" si="2"/>
        <v>0</v>
      </c>
      <c r="I118" s="45">
        <f t="shared" si="2"/>
        <v>0</v>
      </c>
      <c r="J118" s="45">
        <f t="shared" si="2"/>
        <v>0</v>
      </c>
      <c r="K118" s="44"/>
      <c r="L118" s="44"/>
      <c r="M118" s="44"/>
      <c r="N118" s="44"/>
      <c r="O118" s="44"/>
      <c r="S118" s="57"/>
      <c r="T118" s="57"/>
      <c r="U118" s="57"/>
    </row>
    <row r="119" spans="1:21" x14ac:dyDescent="0.2">
      <c r="A119" s="40">
        <v>115</v>
      </c>
      <c r="B119" s="45" t="s">
        <v>110</v>
      </c>
      <c r="C119" s="47">
        <v>0</v>
      </c>
      <c r="D119" s="45" t="s">
        <v>49</v>
      </c>
      <c r="E119" s="45">
        <v>6</v>
      </c>
      <c r="F119" s="45">
        <v>2</v>
      </c>
      <c r="G119" s="45">
        <v>14</v>
      </c>
      <c r="H119" s="45">
        <f t="shared" si="2"/>
        <v>0</v>
      </c>
      <c r="I119" s="45">
        <f t="shared" si="2"/>
        <v>0</v>
      </c>
      <c r="J119" s="45">
        <f t="shared" si="2"/>
        <v>0</v>
      </c>
      <c r="K119" s="44"/>
      <c r="L119" s="44"/>
      <c r="M119" s="44"/>
      <c r="N119" s="44"/>
      <c r="O119" s="44"/>
      <c r="S119" s="57"/>
      <c r="T119" s="57"/>
      <c r="U119" s="57"/>
    </row>
    <row r="120" spans="1:21" x14ac:dyDescent="0.2">
      <c r="A120" s="40">
        <v>116</v>
      </c>
      <c r="B120" s="45" t="s">
        <v>111</v>
      </c>
      <c r="C120" s="47">
        <v>0</v>
      </c>
      <c r="D120" s="45" t="s">
        <v>49</v>
      </c>
      <c r="E120" s="45">
        <v>9</v>
      </c>
      <c r="F120" s="45">
        <v>2</v>
      </c>
      <c r="G120" s="45">
        <v>56</v>
      </c>
      <c r="H120" s="45">
        <f t="shared" si="2"/>
        <v>0</v>
      </c>
      <c r="I120" s="45">
        <f t="shared" si="2"/>
        <v>0</v>
      </c>
      <c r="J120" s="45">
        <f t="shared" si="2"/>
        <v>0</v>
      </c>
      <c r="K120" s="44"/>
      <c r="L120" s="44"/>
      <c r="M120" s="44"/>
      <c r="N120" s="44"/>
      <c r="O120" s="44"/>
      <c r="S120" s="57"/>
      <c r="T120" s="57"/>
      <c r="U120" s="57"/>
    </row>
    <row r="121" spans="1:21" x14ac:dyDescent="0.2">
      <c r="A121" s="40">
        <v>117</v>
      </c>
      <c r="B121" s="45" t="s">
        <v>112</v>
      </c>
      <c r="C121" s="47">
        <v>0</v>
      </c>
      <c r="D121" s="45" t="s">
        <v>49</v>
      </c>
      <c r="E121" s="45">
        <v>6</v>
      </c>
      <c r="F121" s="45">
        <v>-2</v>
      </c>
      <c r="G121" s="45">
        <v>14</v>
      </c>
      <c r="H121" s="45">
        <f t="shared" si="2"/>
        <v>0</v>
      </c>
      <c r="I121" s="45">
        <f t="shared" si="2"/>
        <v>0</v>
      </c>
      <c r="J121" s="45">
        <f t="shared" si="2"/>
        <v>0</v>
      </c>
      <c r="K121" s="44"/>
      <c r="L121" s="44"/>
      <c r="M121" s="44"/>
      <c r="N121" s="44"/>
      <c r="O121" s="44"/>
      <c r="S121" s="57"/>
      <c r="T121" s="57"/>
      <c r="U121" s="57"/>
    </row>
    <row r="122" spans="1:21" x14ac:dyDescent="0.2">
      <c r="A122" s="40">
        <v>118</v>
      </c>
      <c r="B122" s="45" t="s">
        <v>113</v>
      </c>
      <c r="C122" s="47">
        <v>0</v>
      </c>
      <c r="D122" s="45" t="s">
        <v>49</v>
      </c>
      <c r="E122" s="45">
        <v>6</v>
      </c>
      <c r="F122" s="45">
        <v>-5</v>
      </c>
      <c r="G122" s="45">
        <v>35</v>
      </c>
      <c r="H122" s="45">
        <f t="shared" si="2"/>
        <v>0</v>
      </c>
      <c r="I122" s="45">
        <f t="shared" si="2"/>
        <v>0</v>
      </c>
      <c r="J122" s="45">
        <f t="shared" si="2"/>
        <v>0</v>
      </c>
      <c r="K122" s="44"/>
      <c r="L122" s="44"/>
      <c r="M122" s="44"/>
      <c r="N122" s="44"/>
      <c r="O122" s="44"/>
      <c r="S122" s="57"/>
      <c r="T122" s="57"/>
      <c r="U122" s="57"/>
    </row>
    <row r="123" spans="1:21" x14ac:dyDescent="0.2">
      <c r="A123" s="40">
        <v>119</v>
      </c>
      <c r="B123" s="45" t="s">
        <v>184</v>
      </c>
      <c r="C123" s="47">
        <v>0</v>
      </c>
      <c r="D123" s="45" t="s">
        <v>49</v>
      </c>
      <c r="E123" s="45">
        <v>6</v>
      </c>
      <c r="F123" s="45">
        <v>-5</v>
      </c>
      <c r="G123" s="45">
        <v>28</v>
      </c>
      <c r="H123" s="45">
        <f t="shared" si="2"/>
        <v>0</v>
      </c>
      <c r="I123" s="45">
        <f t="shared" si="2"/>
        <v>0</v>
      </c>
      <c r="J123" s="45">
        <f t="shared" si="2"/>
        <v>0</v>
      </c>
      <c r="K123" s="44"/>
      <c r="L123" s="44"/>
      <c r="M123" s="44"/>
      <c r="N123" s="44"/>
      <c r="O123" s="44"/>
      <c r="S123" s="57"/>
      <c r="T123" s="57"/>
      <c r="U123" s="57"/>
    </row>
    <row r="124" spans="1:21" x14ac:dyDescent="0.2">
      <c r="A124" s="40">
        <v>120</v>
      </c>
      <c r="B124" s="45" t="s">
        <v>185</v>
      </c>
      <c r="C124" s="49">
        <v>0</v>
      </c>
      <c r="D124" s="45" t="s">
        <v>49</v>
      </c>
      <c r="E124" s="45">
        <v>6</v>
      </c>
      <c r="F124" s="45">
        <v>5</v>
      </c>
      <c r="G124" s="45">
        <v>35</v>
      </c>
      <c r="H124" s="45">
        <f t="shared" si="2"/>
        <v>0</v>
      </c>
      <c r="I124" s="45">
        <f t="shared" si="2"/>
        <v>0</v>
      </c>
      <c r="J124" s="45">
        <f t="shared" si="2"/>
        <v>0</v>
      </c>
      <c r="K124" s="44"/>
      <c r="L124" s="44"/>
      <c r="M124" s="44"/>
      <c r="N124" s="44"/>
      <c r="O124" s="44"/>
      <c r="S124" s="57"/>
      <c r="T124" s="57"/>
      <c r="U124" s="57"/>
    </row>
    <row r="125" spans="1:21" x14ac:dyDescent="0.2"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</row>
    <row r="126" spans="1:21" x14ac:dyDescent="0.2"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</row>
    <row r="127" spans="1:21" x14ac:dyDescent="0.2"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</row>
    <row r="128" spans="1:21" x14ac:dyDescent="0.2"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</row>
    <row r="129" spans="2:15" x14ac:dyDescent="0.2"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</row>
  </sheetData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B7519-5292-6644-A431-1FA5C2C64856}">
  <dimension ref="A1:P127"/>
  <sheetViews>
    <sheetView zoomScale="61" workbookViewId="0">
      <selection activeCell="O26" sqref="O26"/>
    </sheetView>
  </sheetViews>
  <sheetFormatPr baseColWidth="10" defaultRowHeight="15" x14ac:dyDescent="0.2"/>
  <sheetData>
    <row r="1" spans="1:16" x14ac:dyDescent="0.2">
      <c r="B1" s="34"/>
      <c r="C1" s="34" t="s">
        <v>0</v>
      </c>
      <c r="D1" s="34" t="s">
        <v>46</v>
      </c>
      <c r="E1" s="34" t="s">
        <v>5</v>
      </c>
      <c r="F1" s="34" t="s">
        <v>3</v>
      </c>
      <c r="G1" s="34" t="s">
        <v>4</v>
      </c>
      <c r="H1" s="34" t="s">
        <v>7</v>
      </c>
      <c r="I1" s="34" t="s">
        <v>2</v>
      </c>
      <c r="J1" s="51" t="s">
        <v>6</v>
      </c>
      <c r="L1" s="50" t="s">
        <v>197</v>
      </c>
      <c r="M1" s="56">
        <f>M3-M2</f>
        <v>2.6230905233380479</v>
      </c>
      <c r="N1" s="57"/>
      <c r="O1" s="57"/>
      <c r="P1" s="57"/>
    </row>
    <row r="2" spans="1:16" x14ac:dyDescent="0.2">
      <c r="B2" s="37" t="s">
        <v>163</v>
      </c>
      <c r="C2" s="34">
        <f>SUM(C3:C323)</f>
        <v>5656</v>
      </c>
      <c r="D2" s="34"/>
      <c r="E2" s="34"/>
      <c r="F2" s="34"/>
      <c r="G2" s="34"/>
      <c r="H2" s="34">
        <f>SUM(H3:H124)</f>
        <v>30129</v>
      </c>
      <c r="I2" s="38">
        <f>SUM(I3:I124)</f>
        <v>-5</v>
      </c>
      <c r="J2" s="53">
        <f>SUM(J3:J124)</f>
        <v>231833</v>
      </c>
      <c r="L2" s="58" t="s">
        <v>188</v>
      </c>
      <c r="M2" s="56">
        <f>H2/C2</f>
        <v>5.3269094766619522</v>
      </c>
      <c r="N2" s="57"/>
      <c r="O2" s="57"/>
      <c r="P2" s="57"/>
    </row>
    <row r="3" spans="1:16" x14ac:dyDescent="0.2">
      <c r="B3" s="34" t="s">
        <v>1</v>
      </c>
      <c r="C3" s="34">
        <v>4200</v>
      </c>
      <c r="D3" s="34"/>
      <c r="E3" s="34">
        <v>6</v>
      </c>
      <c r="F3" s="34">
        <v>0</v>
      </c>
      <c r="G3" s="34">
        <v>44</v>
      </c>
      <c r="H3" s="34">
        <f>E3*$C3</f>
        <v>25200</v>
      </c>
      <c r="I3" s="34">
        <f t="shared" ref="I3:J18" si="0">F3*$C3</f>
        <v>0</v>
      </c>
      <c r="J3" s="55">
        <f t="shared" si="0"/>
        <v>184800</v>
      </c>
      <c r="L3" s="57" t="s">
        <v>198</v>
      </c>
      <c r="M3" s="57">
        <f>N6</f>
        <v>7.95</v>
      </c>
      <c r="N3" s="57"/>
      <c r="O3" s="57"/>
      <c r="P3" s="57"/>
    </row>
    <row r="4" spans="1:16" x14ac:dyDescent="0.2">
      <c r="A4" t="s">
        <v>171</v>
      </c>
      <c r="B4" s="34" t="s">
        <v>155</v>
      </c>
      <c r="C4" s="47">
        <f>20</f>
        <v>20</v>
      </c>
      <c r="D4" s="45"/>
      <c r="E4" s="45">
        <v>3</v>
      </c>
      <c r="F4" s="45">
        <v>0</v>
      </c>
      <c r="G4" s="45">
        <v>0</v>
      </c>
      <c r="H4" s="45">
        <f>E4*$C4</f>
        <v>60</v>
      </c>
      <c r="I4" s="45">
        <f t="shared" si="0"/>
        <v>0</v>
      </c>
      <c r="J4" s="45">
        <f t="shared" si="0"/>
        <v>0</v>
      </c>
      <c r="K4" s="44"/>
      <c r="L4" s="61" t="s">
        <v>190</v>
      </c>
      <c r="M4" s="60">
        <f>C2</f>
        <v>5656</v>
      </c>
      <c r="N4" s="60">
        <f>M4/200</f>
        <v>28.28</v>
      </c>
      <c r="O4" s="60"/>
      <c r="P4" s="57"/>
    </row>
    <row r="5" spans="1:16" x14ac:dyDescent="0.2">
      <c r="A5" s="40">
        <v>1</v>
      </c>
      <c r="B5" s="41" t="s">
        <v>8</v>
      </c>
      <c r="C5" s="47">
        <v>0</v>
      </c>
      <c r="D5" s="45" t="s">
        <v>47</v>
      </c>
      <c r="E5" s="45">
        <v>16</v>
      </c>
      <c r="F5" s="45">
        <v>-5</v>
      </c>
      <c r="G5" s="45">
        <v>42</v>
      </c>
      <c r="H5" s="45">
        <f>E5*$C5</f>
        <v>0</v>
      </c>
      <c r="I5" s="45">
        <f t="shared" si="0"/>
        <v>0</v>
      </c>
      <c r="J5" s="45">
        <f t="shared" si="0"/>
        <v>0</v>
      </c>
      <c r="K5" s="44"/>
      <c r="L5" s="61" t="s">
        <v>191</v>
      </c>
      <c r="M5" s="60">
        <v>3.9</v>
      </c>
      <c r="N5" s="60"/>
      <c r="O5" s="60"/>
      <c r="P5" s="57"/>
    </row>
    <row r="6" spans="1:16" x14ac:dyDescent="0.2">
      <c r="A6" s="40">
        <v>2</v>
      </c>
      <c r="B6" s="41" t="s">
        <v>9</v>
      </c>
      <c r="C6" s="47">
        <v>0</v>
      </c>
      <c r="D6" s="45" t="s">
        <v>47</v>
      </c>
      <c r="E6" s="45">
        <v>16</v>
      </c>
      <c r="F6" s="45">
        <v>-2</v>
      </c>
      <c r="G6" s="45">
        <v>42</v>
      </c>
      <c r="H6" s="45">
        <f t="shared" ref="H6:J69" si="1">E6*$C6</f>
        <v>0</v>
      </c>
      <c r="I6" s="45">
        <f t="shared" si="0"/>
        <v>0</v>
      </c>
      <c r="J6" s="45">
        <f t="shared" si="0"/>
        <v>0</v>
      </c>
      <c r="K6" s="44"/>
      <c r="L6" s="60" t="s">
        <v>198</v>
      </c>
      <c r="M6" s="60">
        <v>31.8</v>
      </c>
      <c r="N6" s="60">
        <f>M6*0.25</f>
        <v>7.95</v>
      </c>
      <c r="O6" s="60"/>
      <c r="P6" s="57"/>
    </row>
    <row r="7" spans="1:16" x14ac:dyDescent="0.2">
      <c r="A7" s="40">
        <v>3</v>
      </c>
      <c r="B7" s="41" t="s">
        <v>10</v>
      </c>
      <c r="C7" s="47">
        <v>0</v>
      </c>
      <c r="D7" s="45" t="s">
        <v>47</v>
      </c>
      <c r="E7" s="45">
        <v>16</v>
      </c>
      <c r="F7" s="45">
        <v>2</v>
      </c>
      <c r="G7" s="45">
        <v>42</v>
      </c>
      <c r="H7" s="45">
        <f t="shared" si="1"/>
        <v>0</v>
      </c>
      <c r="I7" s="45">
        <f t="shared" si="0"/>
        <v>0</v>
      </c>
      <c r="J7" s="45">
        <f t="shared" si="0"/>
        <v>0</v>
      </c>
      <c r="K7" s="44"/>
      <c r="L7" s="60"/>
      <c r="M7" s="60"/>
      <c r="N7" s="60"/>
      <c r="O7" s="60"/>
      <c r="P7" s="57"/>
    </row>
    <row r="8" spans="1:16" x14ac:dyDescent="0.2">
      <c r="A8" s="40">
        <v>4</v>
      </c>
      <c r="B8" s="41" t="s">
        <v>11</v>
      </c>
      <c r="C8" s="47">
        <v>0</v>
      </c>
      <c r="D8" s="45" t="s">
        <v>47</v>
      </c>
      <c r="E8" s="45">
        <v>16</v>
      </c>
      <c r="F8" s="45">
        <v>5</v>
      </c>
      <c r="G8" s="45">
        <v>42</v>
      </c>
      <c r="H8" s="45">
        <f t="shared" si="1"/>
        <v>0</v>
      </c>
      <c r="I8" s="45">
        <f t="shared" si="0"/>
        <v>0</v>
      </c>
      <c r="J8" s="45">
        <f t="shared" si="0"/>
        <v>0</v>
      </c>
      <c r="K8" s="44"/>
      <c r="L8" s="60"/>
      <c r="M8" s="60" t="s">
        <v>192</v>
      </c>
      <c r="N8" s="60"/>
      <c r="O8" s="60" t="s">
        <v>193</v>
      </c>
      <c r="P8" s="57"/>
    </row>
    <row r="9" spans="1:16" x14ac:dyDescent="0.2">
      <c r="A9" s="40">
        <v>5</v>
      </c>
      <c r="B9" s="34" t="s">
        <v>12</v>
      </c>
      <c r="C9" s="47">
        <v>0</v>
      </c>
      <c r="D9" s="45" t="s">
        <v>48</v>
      </c>
      <c r="E9" s="45">
        <v>16</v>
      </c>
      <c r="F9" s="45">
        <v>-2</v>
      </c>
      <c r="G9" s="45">
        <v>35</v>
      </c>
      <c r="H9" s="45">
        <f t="shared" si="1"/>
        <v>0</v>
      </c>
      <c r="I9" s="45">
        <f t="shared" si="0"/>
        <v>0</v>
      </c>
      <c r="J9" s="45">
        <f t="shared" si="0"/>
        <v>0</v>
      </c>
      <c r="K9" s="44"/>
      <c r="L9" s="60"/>
      <c r="M9" s="60" t="s">
        <v>194</v>
      </c>
      <c r="N9" s="60"/>
      <c r="O9" s="60" t="s">
        <v>195</v>
      </c>
      <c r="P9" s="57"/>
    </row>
    <row r="10" spans="1:16" x14ac:dyDescent="0.2">
      <c r="A10" s="40">
        <v>6</v>
      </c>
      <c r="B10" s="34" t="s">
        <v>13</v>
      </c>
      <c r="C10" s="47">
        <v>0</v>
      </c>
      <c r="D10" s="45" t="s">
        <v>48</v>
      </c>
      <c r="E10" s="45">
        <v>16</v>
      </c>
      <c r="F10" s="45">
        <v>2</v>
      </c>
      <c r="G10" s="45">
        <v>35</v>
      </c>
      <c r="H10" s="45">
        <f t="shared" si="1"/>
        <v>0</v>
      </c>
      <c r="I10" s="45">
        <f t="shared" si="0"/>
        <v>0</v>
      </c>
      <c r="J10" s="45">
        <f t="shared" si="0"/>
        <v>0</v>
      </c>
      <c r="K10" s="44"/>
      <c r="L10" s="60"/>
      <c r="M10" s="60"/>
      <c r="N10" s="60"/>
      <c r="O10" s="60"/>
      <c r="P10" s="57"/>
    </row>
    <row r="11" spans="1:16" x14ac:dyDescent="0.2">
      <c r="A11" s="40">
        <v>7</v>
      </c>
      <c r="B11" s="34" t="s">
        <v>14</v>
      </c>
      <c r="C11" s="47">
        <v>0</v>
      </c>
      <c r="D11" s="45" t="s">
        <v>48</v>
      </c>
      <c r="E11" s="45">
        <v>13</v>
      </c>
      <c r="F11" s="45">
        <v>-2</v>
      </c>
      <c r="G11" s="45">
        <v>35</v>
      </c>
      <c r="H11" s="45">
        <f t="shared" si="1"/>
        <v>0</v>
      </c>
      <c r="I11" s="45">
        <f t="shared" si="0"/>
        <v>0</v>
      </c>
      <c r="J11" s="45">
        <f t="shared" si="0"/>
        <v>0</v>
      </c>
      <c r="K11" s="44"/>
      <c r="L11" s="60"/>
      <c r="M11" s="60"/>
      <c r="N11" s="60"/>
      <c r="O11" s="60"/>
      <c r="P11" s="57"/>
    </row>
    <row r="12" spans="1:16" x14ac:dyDescent="0.2">
      <c r="A12" s="40">
        <v>8</v>
      </c>
      <c r="B12" s="34" t="s">
        <v>15</v>
      </c>
      <c r="C12" s="47">
        <v>0</v>
      </c>
      <c r="D12" s="45" t="s">
        <v>48</v>
      </c>
      <c r="E12" s="45">
        <v>16</v>
      </c>
      <c r="F12" s="45">
        <v>-2</v>
      </c>
      <c r="G12" s="45">
        <v>49</v>
      </c>
      <c r="H12" s="45">
        <f t="shared" si="1"/>
        <v>0</v>
      </c>
      <c r="I12" s="45">
        <f t="shared" si="0"/>
        <v>0</v>
      </c>
      <c r="J12" s="45">
        <f t="shared" si="0"/>
        <v>0</v>
      </c>
      <c r="K12" s="44"/>
      <c r="L12" s="60"/>
      <c r="M12" s="60"/>
      <c r="N12" s="60"/>
      <c r="O12" s="60"/>
      <c r="P12" s="57"/>
    </row>
    <row r="13" spans="1:16" x14ac:dyDescent="0.2">
      <c r="A13" s="40">
        <v>9</v>
      </c>
      <c r="B13" s="34" t="s">
        <v>16</v>
      </c>
      <c r="C13" s="47">
        <v>0</v>
      </c>
      <c r="D13" s="45" t="s">
        <v>48</v>
      </c>
      <c r="E13" s="45">
        <v>16</v>
      </c>
      <c r="F13" s="45">
        <v>5</v>
      </c>
      <c r="G13" s="45">
        <v>49</v>
      </c>
      <c r="H13" s="45">
        <f t="shared" si="1"/>
        <v>0</v>
      </c>
      <c r="I13" s="45">
        <f t="shared" si="0"/>
        <v>0</v>
      </c>
      <c r="J13" s="45">
        <f t="shared" si="0"/>
        <v>0</v>
      </c>
      <c r="K13" s="44"/>
      <c r="L13" s="60" t="s">
        <v>196</v>
      </c>
      <c r="M13" s="62">
        <f>J2/C2</f>
        <v>40.988861386138616</v>
      </c>
      <c r="N13" s="60"/>
      <c r="O13" s="60"/>
      <c r="P13" s="57"/>
    </row>
    <row r="14" spans="1:16" x14ac:dyDescent="0.2">
      <c r="A14" s="40">
        <v>10</v>
      </c>
      <c r="B14" s="34" t="s">
        <v>17</v>
      </c>
      <c r="C14" s="47">
        <v>0</v>
      </c>
      <c r="D14" s="45" t="s">
        <v>48</v>
      </c>
      <c r="E14" s="45">
        <v>13</v>
      </c>
      <c r="F14" s="45">
        <v>-5</v>
      </c>
      <c r="G14" s="45">
        <v>35</v>
      </c>
      <c r="H14" s="45">
        <f t="shared" si="1"/>
        <v>0</v>
      </c>
      <c r="I14" s="45">
        <f t="shared" si="0"/>
        <v>0</v>
      </c>
      <c r="J14" s="45">
        <f t="shared" si="0"/>
        <v>0</v>
      </c>
      <c r="K14" s="44"/>
      <c r="L14" s="60"/>
      <c r="M14" s="60"/>
      <c r="N14" s="60"/>
      <c r="O14" s="60"/>
      <c r="P14" s="57"/>
    </row>
    <row r="15" spans="1:16" x14ac:dyDescent="0.2">
      <c r="A15" s="40">
        <v>11</v>
      </c>
      <c r="B15" s="34" t="s">
        <v>18</v>
      </c>
      <c r="C15" s="47">
        <v>0</v>
      </c>
      <c r="D15" s="45" t="s">
        <v>48</v>
      </c>
      <c r="E15" s="45">
        <v>13</v>
      </c>
      <c r="F15" s="45">
        <v>2</v>
      </c>
      <c r="G15" s="45">
        <v>35</v>
      </c>
      <c r="H15" s="45">
        <f t="shared" si="1"/>
        <v>0</v>
      </c>
      <c r="I15" s="45">
        <f t="shared" si="0"/>
        <v>0</v>
      </c>
      <c r="J15" s="45">
        <f t="shared" si="0"/>
        <v>0</v>
      </c>
      <c r="K15" s="44"/>
      <c r="L15" s="60"/>
      <c r="M15" s="60"/>
      <c r="N15" s="60"/>
      <c r="O15" s="60"/>
      <c r="P15" s="57"/>
    </row>
    <row r="16" spans="1:16" x14ac:dyDescent="0.2">
      <c r="A16" s="40">
        <v>12</v>
      </c>
      <c r="B16" s="34" t="s">
        <v>19</v>
      </c>
      <c r="C16" s="47">
        <v>0</v>
      </c>
      <c r="D16" s="45" t="s">
        <v>48</v>
      </c>
      <c r="E16" s="45">
        <v>16</v>
      </c>
      <c r="F16" s="45">
        <v>-5</v>
      </c>
      <c r="G16" s="45">
        <v>49</v>
      </c>
      <c r="H16" s="45">
        <f t="shared" si="1"/>
        <v>0</v>
      </c>
      <c r="I16" s="45">
        <f t="shared" si="0"/>
        <v>0</v>
      </c>
      <c r="J16" s="45">
        <f t="shared" si="0"/>
        <v>0</v>
      </c>
      <c r="K16" s="44"/>
      <c r="L16" s="44"/>
      <c r="M16" s="44"/>
      <c r="N16" s="44"/>
      <c r="O16" s="44"/>
    </row>
    <row r="17" spans="1:15" x14ac:dyDescent="0.2">
      <c r="A17" s="40">
        <v>13</v>
      </c>
      <c r="B17" s="34" t="s">
        <v>88</v>
      </c>
      <c r="C17" s="47">
        <v>0</v>
      </c>
      <c r="D17" s="45" t="s">
        <v>48</v>
      </c>
      <c r="E17" s="45">
        <v>16</v>
      </c>
      <c r="F17" s="45">
        <v>2</v>
      </c>
      <c r="G17" s="45">
        <v>49</v>
      </c>
      <c r="H17" s="45">
        <f t="shared" si="1"/>
        <v>0</v>
      </c>
      <c r="I17" s="45">
        <f t="shared" si="0"/>
        <v>0</v>
      </c>
      <c r="J17" s="45">
        <f t="shared" si="0"/>
        <v>0</v>
      </c>
      <c r="K17" s="44"/>
      <c r="L17" s="44"/>
      <c r="M17" s="44"/>
      <c r="N17" s="44"/>
      <c r="O17" s="44"/>
    </row>
    <row r="18" spans="1:15" x14ac:dyDescent="0.2">
      <c r="A18" s="40">
        <v>14</v>
      </c>
      <c r="B18" s="34" t="s">
        <v>89</v>
      </c>
      <c r="C18" s="47">
        <v>0</v>
      </c>
      <c r="D18" s="45" t="s">
        <v>48</v>
      </c>
      <c r="E18" s="45">
        <v>13</v>
      </c>
      <c r="F18" s="45">
        <v>5</v>
      </c>
      <c r="G18" s="45">
        <v>35</v>
      </c>
      <c r="H18" s="45">
        <f t="shared" si="1"/>
        <v>0</v>
      </c>
      <c r="I18" s="45">
        <f t="shared" si="0"/>
        <v>0</v>
      </c>
      <c r="J18" s="45">
        <f t="shared" si="0"/>
        <v>0</v>
      </c>
      <c r="K18" s="44"/>
      <c r="L18" s="44"/>
      <c r="M18" s="44"/>
      <c r="N18" s="44"/>
      <c r="O18" s="44"/>
    </row>
    <row r="19" spans="1:15" x14ac:dyDescent="0.2">
      <c r="A19" s="40">
        <v>15</v>
      </c>
      <c r="B19" s="34" t="s">
        <v>90</v>
      </c>
      <c r="C19" s="47">
        <v>0</v>
      </c>
      <c r="D19" s="45" t="s">
        <v>49</v>
      </c>
      <c r="E19" s="45">
        <v>6</v>
      </c>
      <c r="F19" s="45">
        <v>2</v>
      </c>
      <c r="G19" s="45">
        <v>42</v>
      </c>
      <c r="H19" s="45">
        <f t="shared" si="1"/>
        <v>0</v>
      </c>
      <c r="I19" s="45">
        <f t="shared" si="1"/>
        <v>0</v>
      </c>
      <c r="J19" s="45">
        <f t="shared" si="1"/>
        <v>0</v>
      </c>
      <c r="K19" s="44"/>
      <c r="L19" s="44"/>
      <c r="M19" s="44"/>
      <c r="N19" s="44"/>
      <c r="O19" s="44"/>
    </row>
    <row r="20" spans="1:15" x14ac:dyDescent="0.2">
      <c r="A20" s="40">
        <v>16</v>
      </c>
      <c r="B20" s="34" t="s">
        <v>91</v>
      </c>
      <c r="C20" s="47">
        <v>0</v>
      </c>
      <c r="D20" s="45" t="s">
        <v>49</v>
      </c>
      <c r="E20" s="45">
        <v>6</v>
      </c>
      <c r="F20" s="45">
        <v>-5</v>
      </c>
      <c r="G20" s="45">
        <v>42</v>
      </c>
      <c r="H20" s="45">
        <f t="shared" si="1"/>
        <v>0</v>
      </c>
      <c r="I20" s="45">
        <f t="shared" si="1"/>
        <v>0</v>
      </c>
      <c r="J20" s="45">
        <f t="shared" si="1"/>
        <v>0</v>
      </c>
      <c r="K20" s="44"/>
      <c r="L20" s="44"/>
      <c r="M20" s="44"/>
      <c r="N20" s="44"/>
      <c r="O20" s="44"/>
    </row>
    <row r="21" spans="1:15" x14ac:dyDescent="0.2">
      <c r="A21" s="40">
        <v>17</v>
      </c>
      <c r="B21" s="34" t="s">
        <v>92</v>
      </c>
      <c r="C21" s="47">
        <v>0</v>
      </c>
      <c r="D21" s="45" t="s">
        <v>49</v>
      </c>
      <c r="E21" s="45">
        <v>6</v>
      </c>
      <c r="F21" s="45">
        <v>-2</v>
      </c>
      <c r="G21" s="45">
        <v>28</v>
      </c>
      <c r="H21" s="45">
        <f t="shared" si="1"/>
        <v>0</v>
      </c>
      <c r="I21" s="45">
        <f t="shared" si="1"/>
        <v>0</v>
      </c>
      <c r="J21" s="45">
        <f t="shared" si="1"/>
        <v>0</v>
      </c>
      <c r="K21" s="44"/>
      <c r="L21" s="44"/>
      <c r="M21" s="44"/>
      <c r="N21" s="44"/>
      <c r="O21" s="44"/>
    </row>
    <row r="22" spans="1:15" x14ac:dyDescent="0.2">
      <c r="A22" s="40">
        <v>18</v>
      </c>
      <c r="B22" s="34" t="s">
        <v>93</v>
      </c>
      <c r="C22" s="47">
        <v>0</v>
      </c>
      <c r="D22" s="45" t="s">
        <v>49</v>
      </c>
      <c r="E22" s="45">
        <v>6</v>
      </c>
      <c r="F22" s="45">
        <v>-2</v>
      </c>
      <c r="G22" s="45">
        <v>35</v>
      </c>
      <c r="H22" s="45">
        <f t="shared" si="1"/>
        <v>0</v>
      </c>
      <c r="I22" s="45">
        <f t="shared" si="1"/>
        <v>0</v>
      </c>
      <c r="J22" s="45">
        <f t="shared" si="1"/>
        <v>0</v>
      </c>
      <c r="K22" s="44"/>
      <c r="L22" s="44"/>
      <c r="M22" s="44"/>
      <c r="N22" s="44"/>
      <c r="O22" s="44"/>
    </row>
    <row r="23" spans="1:15" x14ac:dyDescent="0.2">
      <c r="A23" s="40">
        <v>19</v>
      </c>
      <c r="B23" s="34" t="s">
        <v>94</v>
      </c>
      <c r="C23" s="47">
        <v>0</v>
      </c>
      <c r="D23" s="45" t="s">
        <v>49</v>
      </c>
      <c r="E23" s="45">
        <v>6</v>
      </c>
      <c r="F23" s="45">
        <v>2</v>
      </c>
      <c r="G23" s="45">
        <v>35</v>
      </c>
      <c r="H23" s="45">
        <f t="shared" si="1"/>
        <v>0</v>
      </c>
      <c r="I23" s="45">
        <f t="shared" si="1"/>
        <v>0</v>
      </c>
      <c r="J23" s="45">
        <f t="shared" si="1"/>
        <v>0</v>
      </c>
      <c r="K23" s="44"/>
      <c r="L23" s="44"/>
      <c r="M23" s="44"/>
      <c r="N23" s="44"/>
      <c r="O23" s="44"/>
    </row>
    <row r="24" spans="1:15" x14ac:dyDescent="0.2">
      <c r="A24" s="40">
        <v>20</v>
      </c>
      <c r="B24" s="34" t="s">
        <v>95</v>
      </c>
      <c r="C24" s="47">
        <v>0</v>
      </c>
      <c r="D24" s="45" t="s">
        <v>49</v>
      </c>
      <c r="E24" s="45">
        <v>6</v>
      </c>
      <c r="F24" s="45">
        <v>-2</v>
      </c>
      <c r="G24" s="45">
        <v>42</v>
      </c>
      <c r="H24" s="45">
        <f t="shared" si="1"/>
        <v>0</v>
      </c>
      <c r="I24" s="45">
        <f t="shared" si="1"/>
        <v>0</v>
      </c>
      <c r="J24" s="45">
        <f t="shared" si="1"/>
        <v>0</v>
      </c>
      <c r="K24" s="44"/>
      <c r="L24" s="44"/>
      <c r="M24" s="44"/>
      <c r="N24" s="44"/>
      <c r="O24" s="44"/>
    </row>
    <row r="25" spans="1:15" x14ac:dyDescent="0.2">
      <c r="A25" s="40">
        <v>21</v>
      </c>
      <c r="B25" s="34" t="s">
        <v>114</v>
      </c>
      <c r="C25" s="47">
        <v>21</v>
      </c>
      <c r="D25" s="45" t="s">
        <v>97</v>
      </c>
      <c r="E25" s="45">
        <v>6</v>
      </c>
      <c r="F25" s="45">
        <v>-2</v>
      </c>
      <c r="G25" s="45">
        <v>49</v>
      </c>
      <c r="H25" s="45">
        <f t="shared" si="1"/>
        <v>126</v>
      </c>
      <c r="I25" s="45">
        <f t="shared" si="1"/>
        <v>-42</v>
      </c>
      <c r="J25" s="45">
        <f t="shared" si="1"/>
        <v>1029</v>
      </c>
      <c r="K25" s="44"/>
      <c r="L25" s="44"/>
      <c r="M25" s="44"/>
      <c r="N25" s="44"/>
      <c r="O25" s="44"/>
    </row>
    <row r="26" spans="1:15" x14ac:dyDescent="0.2">
      <c r="A26" s="40">
        <v>22</v>
      </c>
      <c r="B26" s="34" t="s">
        <v>115</v>
      </c>
      <c r="C26" s="47">
        <v>18</v>
      </c>
      <c r="D26" s="45" t="s">
        <v>97</v>
      </c>
      <c r="E26" s="45">
        <v>6</v>
      </c>
      <c r="F26" s="45">
        <v>-5</v>
      </c>
      <c r="G26" s="45">
        <v>56</v>
      </c>
      <c r="H26" s="45">
        <f t="shared" si="1"/>
        <v>108</v>
      </c>
      <c r="I26" s="45">
        <f t="shared" si="1"/>
        <v>-90</v>
      </c>
      <c r="J26" s="45">
        <f t="shared" si="1"/>
        <v>1008</v>
      </c>
      <c r="K26" s="44"/>
      <c r="L26" s="44"/>
      <c r="M26" s="44"/>
      <c r="N26" s="44"/>
      <c r="O26" s="44"/>
    </row>
    <row r="27" spans="1:15" x14ac:dyDescent="0.2">
      <c r="A27" s="40">
        <v>23</v>
      </c>
      <c r="B27" s="34" t="s">
        <v>116</v>
      </c>
      <c r="C27" s="47">
        <v>17</v>
      </c>
      <c r="D27" s="45" t="s">
        <v>97</v>
      </c>
      <c r="E27" s="45">
        <v>6</v>
      </c>
      <c r="F27" s="45">
        <v>2</v>
      </c>
      <c r="G27" s="45">
        <v>49</v>
      </c>
      <c r="H27" s="45">
        <f t="shared" si="1"/>
        <v>102</v>
      </c>
      <c r="I27" s="45">
        <f t="shared" si="1"/>
        <v>34</v>
      </c>
      <c r="J27" s="45">
        <f t="shared" si="1"/>
        <v>833</v>
      </c>
      <c r="K27" s="44"/>
      <c r="L27" s="44"/>
      <c r="M27" s="44"/>
      <c r="N27" s="44"/>
      <c r="O27" s="44"/>
    </row>
    <row r="28" spans="1:15" x14ac:dyDescent="0.2">
      <c r="A28" s="40">
        <v>24</v>
      </c>
      <c r="B28" s="34" t="s">
        <v>117</v>
      </c>
      <c r="C28" s="47">
        <v>24</v>
      </c>
      <c r="D28" s="45" t="s">
        <v>97</v>
      </c>
      <c r="E28" s="45">
        <v>3</v>
      </c>
      <c r="F28" s="45">
        <v>-5</v>
      </c>
      <c r="G28" s="45">
        <v>56</v>
      </c>
      <c r="H28" s="45">
        <f t="shared" si="1"/>
        <v>72</v>
      </c>
      <c r="I28" s="45">
        <f t="shared" si="1"/>
        <v>-120</v>
      </c>
      <c r="J28" s="45">
        <f t="shared" si="1"/>
        <v>1344</v>
      </c>
      <c r="K28" s="44"/>
      <c r="L28" s="44"/>
      <c r="M28" s="44"/>
      <c r="N28" s="44"/>
      <c r="O28" s="44"/>
    </row>
    <row r="29" spans="1:15" x14ac:dyDescent="0.2">
      <c r="A29" s="40">
        <v>25</v>
      </c>
      <c r="B29" s="34" t="s">
        <v>118</v>
      </c>
      <c r="C29" s="47">
        <v>15</v>
      </c>
      <c r="D29" s="45" t="s">
        <v>97</v>
      </c>
      <c r="E29" s="45">
        <v>6</v>
      </c>
      <c r="F29" s="45">
        <v>-5</v>
      </c>
      <c r="G29" s="45">
        <v>7</v>
      </c>
      <c r="H29" s="45">
        <f t="shared" si="1"/>
        <v>90</v>
      </c>
      <c r="I29" s="45">
        <f t="shared" si="1"/>
        <v>-75</v>
      </c>
      <c r="J29" s="45">
        <f t="shared" si="1"/>
        <v>105</v>
      </c>
      <c r="K29" s="44"/>
      <c r="L29" s="44"/>
      <c r="M29" s="44"/>
      <c r="N29" s="44"/>
      <c r="O29" s="44"/>
    </row>
    <row r="30" spans="1:15" x14ac:dyDescent="0.2">
      <c r="A30" s="40">
        <v>26</v>
      </c>
      <c r="B30" s="34" t="s">
        <v>119</v>
      </c>
      <c r="C30" s="47">
        <v>19</v>
      </c>
      <c r="D30" s="45" t="s">
        <v>97</v>
      </c>
      <c r="E30" s="45">
        <v>6</v>
      </c>
      <c r="F30" s="45">
        <v>5</v>
      </c>
      <c r="G30" s="45">
        <v>49</v>
      </c>
      <c r="H30" s="45">
        <f t="shared" si="1"/>
        <v>114</v>
      </c>
      <c r="I30" s="45">
        <f t="shared" si="1"/>
        <v>95</v>
      </c>
      <c r="J30" s="45">
        <f t="shared" si="1"/>
        <v>931</v>
      </c>
      <c r="K30" s="44"/>
      <c r="L30" s="44"/>
      <c r="M30" s="44"/>
      <c r="N30" s="44"/>
      <c r="O30" s="44"/>
    </row>
    <row r="31" spans="1:15" x14ac:dyDescent="0.2">
      <c r="A31" s="40">
        <v>27</v>
      </c>
      <c r="B31" s="34" t="s">
        <v>120</v>
      </c>
      <c r="C31" s="47">
        <v>15</v>
      </c>
      <c r="D31" s="45" t="s">
        <v>97</v>
      </c>
      <c r="E31" s="45">
        <v>6</v>
      </c>
      <c r="F31" s="45">
        <v>5</v>
      </c>
      <c r="G31" s="45">
        <v>7</v>
      </c>
      <c r="H31" s="45">
        <f t="shared" si="1"/>
        <v>90</v>
      </c>
      <c r="I31" s="45">
        <f t="shared" si="1"/>
        <v>75</v>
      </c>
      <c r="J31" s="45">
        <f t="shared" si="1"/>
        <v>105</v>
      </c>
      <c r="K31" s="44"/>
      <c r="L31" s="44"/>
      <c r="M31" s="44"/>
      <c r="N31" s="44"/>
      <c r="O31" s="44"/>
    </row>
    <row r="32" spans="1:15" x14ac:dyDescent="0.2">
      <c r="A32" s="40">
        <v>28</v>
      </c>
      <c r="B32" s="34" t="s">
        <v>121</v>
      </c>
      <c r="C32" s="47">
        <v>23</v>
      </c>
      <c r="D32" s="45" t="s">
        <v>97</v>
      </c>
      <c r="E32" s="45">
        <v>6</v>
      </c>
      <c r="F32" s="45">
        <v>-2</v>
      </c>
      <c r="G32" s="45">
        <v>56</v>
      </c>
      <c r="H32" s="45">
        <f t="shared" si="1"/>
        <v>138</v>
      </c>
      <c r="I32" s="45">
        <f t="shared" si="1"/>
        <v>-46</v>
      </c>
      <c r="J32" s="45">
        <f t="shared" si="1"/>
        <v>1288</v>
      </c>
      <c r="K32" s="44"/>
      <c r="L32" s="44"/>
      <c r="M32" s="44"/>
      <c r="N32" s="44"/>
      <c r="O32" s="44"/>
    </row>
    <row r="33" spans="1:15" x14ac:dyDescent="0.2">
      <c r="A33" s="40">
        <v>29</v>
      </c>
      <c r="B33" s="34" t="s">
        <v>122</v>
      </c>
      <c r="C33" s="47">
        <v>18</v>
      </c>
      <c r="D33" s="45" t="s">
        <v>97</v>
      </c>
      <c r="E33" s="45">
        <v>6</v>
      </c>
      <c r="F33" s="45">
        <v>5</v>
      </c>
      <c r="G33" s="45">
        <v>56</v>
      </c>
      <c r="H33" s="45">
        <f t="shared" si="1"/>
        <v>108</v>
      </c>
      <c r="I33" s="45">
        <f t="shared" si="1"/>
        <v>90</v>
      </c>
      <c r="J33" s="45">
        <f t="shared" si="1"/>
        <v>1008</v>
      </c>
      <c r="K33" s="44"/>
      <c r="L33" s="44"/>
      <c r="M33" s="44"/>
      <c r="N33" s="44"/>
      <c r="O33" s="44"/>
    </row>
    <row r="34" spans="1:15" x14ac:dyDescent="0.2">
      <c r="A34" s="40">
        <v>30</v>
      </c>
      <c r="B34" s="34" t="s">
        <v>123</v>
      </c>
      <c r="C34" s="47">
        <v>19</v>
      </c>
      <c r="D34" s="45" t="s">
        <v>97</v>
      </c>
      <c r="E34" s="45">
        <v>6</v>
      </c>
      <c r="F34" s="45">
        <v>-5</v>
      </c>
      <c r="G34" s="45">
        <v>56</v>
      </c>
      <c r="H34" s="45">
        <f t="shared" si="1"/>
        <v>114</v>
      </c>
      <c r="I34" s="45">
        <f t="shared" si="1"/>
        <v>-95</v>
      </c>
      <c r="J34" s="45">
        <f t="shared" si="1"/>
        <v>1064</v>
      </c>
      <c r="K34" s="44"/>
      <c r="L34" s="44"/>
      <c r="M34" s="44"/>
      <c r="N34" s="44"/>
      <c r="O34" s="44"/>
    </row>
    <row r="35" spans="1:15" x14ac:dyDescent="0.2">
      <c r="A35" s="40">
        <v>31</v>
      </c>
      <c r="B35" s="34" t="s">
        <v>124</v>
      </c>
      <c r="C35" s="47">
        <v>22</v>
      </c>
      <c r="D35" s="45" t="s">
        <v>97</v>
      </c>
      <c r="E35" s="45">
        <v>6</v>
      </c>
      <c r="F35" s="45">
        <v>2</v>
      </c>
      <c r="G35" s="45">
        <v>49</v>
      </c>
      <c r="H35" s="45">
        <f t="shared" si="1"/>
        <v>132</v>
      </c>
      <c r="I35" s="45">
        <f t="shared" si="1"/>
        <v>44</v>
      </c>
      <c r="J35" s="45">
        <f t="shared" si="1"/>
        <v>1078</v>
      </c>
      <c r="K35" s="44"/>
      <c r="L35" s="44"/>
      <c r="M35" s="44"/>
      <c r="N35" s="44"/>
      <c r="O35" s="44"/>
    </row>
    <row r="36" spans="1:15" x14ac:dyDescent="0.2">
      <c r="A36" s="40">
        <v>32</v>
      </c>
      <c r="B36" s="34" t="s">
        <v>125</v>
      </c>
      <c r="C36" s="47">
        <v>25</v>
      </c>
      <c r="D36" s="45" t="s">
        <v>97</v>
      </c>
      <c r="E36" s="45">
        <v>3</v>
      </c>
      <c r="F36" s="45">
        <v>5</v>
      </c>
      <c r="G36" s="45">
        <v>56</v>
      </c>
      <c r="H36" s="45">
        <f t="shared" si="1"/>
        <v>75</v>
      </c>
      <c r="I36" s="45">
        <f t="shared" si="1"/>
        <v>125</v>
      </c>
      <c r="J36" s="45">
        <f t="shared" si="1"/>
        <v>1400</v>
      </c>
      <c r="K36" s="44"/>
      <c r="L36" s="44"/>
      <c r="M36" s="44"/>
      <c r="N36" s="44"/>
      <c r="O36" s="44"/>
    </row>
    <row r="37" spans="1:15" x14ac:dyDescent="0.2">
      <c r="A37" s="40">
        <v>33</v>
      </c>
      <c r="B37" s="34" t="s">
        <v>20</v>
      </c>
      <c r="C37" s="47">
        <v>0</v>
      </c>
      <c r="D37" s="45" t="s">
        <v>96</v>
      </c>
      <c r="E37" s="45">
        <v>13</v>
      </c>
      <c r="F37" s="45">
        <v>-5</v>
      </c>
      <c r="G37" s="45">
        <v>7</v>
      </c>
      <c r="H37" s="45">
        <f t="shared" si="1"/>
        <v>0</v>
      </c>
      <c r="I37" s="45">
        <f t="shared" si="1"/>
        <v>0</v>
      </c>
      <c r="J37" s="45">
        <f t="shared" si="1"/>
        <v>0</v>
      </c>
      <c r="K37" s="44"/>
      <c r="L37" s="44"/>
      <c r="M37" s="44"/>
      <c r="N37" s="44"/>
      <c r="O37" s="44"/>
    </row>
    <row r="38" spans="1:15" x14ac:dyDescent="0.2">
      <c r="A38" s="40">
        <v>34</v>
      </c>
      <c r="B38" s="34" t="s">
        <v>21</v>
      </c>
      <c r="C38" s="47">
        <v>0</v>
      </c>
      <c r="D38" s="45" t="s">
        <v>96</v>
      </c>
      <c r="E38" s="45">
        <v>13</v>
      </c>
      <c r="F38" s="45">
        <v>-2</v>
      </c>
      <c r="G38" s="45">
        <v>7</v>
      </c>
      <c r="H38" s="45">
        <f t="shared" si="1"/>
        <v>0</v>
      </c>
      <c r="I38" s="45">
        <f t="shared" si="1"/>
        <v>0</v>
      </c>
      <c r="J38" s="45">
        <f t="shared" si="1"/>
        <v>0</v>
      </c>
      <c r="K38" s="44"/>
      <c r="L38" s="44"/>
      <c r="M38" s="44"/>
      <c r="N38" s="44"/>
      <c r="O38" s="44"/>
    </row>
    <row r="39" spans="1:15" x14ac:dyDescent="0.2">
      <c r="A39" s="40">
        <v>35</v>
      </c>
      <c r="B39" s="34" t="s">
        <v>22</v>
      </c>
      <c r="C39" s="47">
        <v>0</v>
      </c>
      <c r="D39" s="45" t="s">
        <v>96</v>
      </c>
      <c r="E39" s="45">
        <v>13</v>
      </c>
      <c r="F39" s="45">
        <v>2</v>
      </c>
      <c r="G39" s="45">
        <v>7</v>
      </c>
      <c r="H39" s="45">
        <f t="shared" si="1"/>
        <v>0</v>
      </c>
      <c r="I39" s="45">
        <f t="shared" si="1"/>
        <v>0</v>
      </c>
      <c r="J39" s="45">
        <f t="shared" si="1"/>
        <v>0</v>
      </c>
      <c r="K39" s="44"/>
      <c r="L39" s="44"/>
      <c r="M39" s="44"/>
      <c r="N39" s="44"/>
      <c r="O39" s="44"/>
    </row>
    <row r="40" spans="1:15" x14ac:dyDescent="0.2">
      <c r="A40" s="40">
        <v>36</v>
      </c>
      <c r="B40" s="34" t="s">
        <v>23</v>
      </c>
      <c r="C40" s="47">
        <v>0</v>
      </c>
      <c r="D40" s="45" t="s">
        <v>96</v>
      </c>
      <c r="E40" s="45">
        <v>13</v>
      </c>
      <c r="F40" s="45">
        <v>5</v>
      </c>
      <c r="G40" s="45">
        <v>7</v>
      </c>
      <c r="H40" s="45">
        <f t="shared" si="1"/>
        <v>0</v>
      </c>
      <c r="I40" s="45">
        <f t="shared" si="1"/>
        <v>0</v>
      </c>
      <c r="J40" s="45">
        <f t="shared" si="1"/>
        <v>0</v>
      </c>
      <c r="K40" s="44"/>
      <c r="L40" s="44"/>
      <c r="M40" s="44"/>
      <c r="N40" s="44"/>
      <c r="O40" s="44"/>
    </row>
    <row r="41" spans="1:15" x14ac:dyDescent="0.2">
      <c r="A41" s="40">
        <v>37</v>
      </c>
      <c r="B41" s="34" t="s">
        <v>24</v>
      </c>
      <c r="C41" s="47">
        <v>0</v>
      </c>
      <c r="D41" s="45" t="s">
        <v>96</v>
      </c>
      <c r="E41" s="45">
        <v>13</v>
      </c>
      <c r="F41" s="45">
        <v>5</v>
      </c>
      <c r="G41" s="45">
        <v>14</v>
      </c>
      <c r="H41" s="45">
        <f t="shared" si="1"/>
        <v>0</v>
      </c>
      <c r="I41" s="45">
        <f t="shared" si="1"/>
        <v>0</v>
      </c>
      <c r="J41" s="45">
        <f t="shared" si="1"/>
        <v>0</v>
      </c>
      <c r="K41" s="44"/>
      <c r="L41" s="44"/>
      <c r="M41" s="44"/>
      <c r="N41" s="44"/>
      <c r="O41" s="44"/>
    </row>
    <row r="42" spans="1:15" x14ac:dyDescent="0.2">
      <c r="A42" s="40">
        <v>38</v>
      </c>
      <c r="B42" s="34" t="s">
        <v>25</v>
      </c>
      <c r="C42" s="47">
        <v>0</v>
      </c>
      <c r="D42" s="45" t="s">
        <v>96</v>
      </c>
      <c r="E42" s="45">
        <v>13</v>
      </c>
      <c r="F42" s="45">
        <v>2</v>
      </c>
      <c r="G42" s="45">
        <v>14</v>
      </c>
      <c r="H42" s="45">
        <f t="shared" si="1"/>
        <v>0</v>
      </c>
      <c r="I42" s="45">
        <f t="shared" si="1"/>
        <v>0</v>
      </c>
      <c r="J42" s="45">
        <f t="shared" si="1"/>
        <v>0</v>
      </c>
      <c r="K42" s="44"/>
      <c r="L42" s="44"/>
      <c r="M42" s="44"/>
      <c r="N42" s="44"/>
      <c r="O42" s="44"/>
    </row>
    <row r="43" spans="1:15" x14ac:dyDescent="0.2">
      <c r="A43" s="40">
        <v>39</v>
      </c>
      <c r="B43" s="34" t="s">
        <v>26</v>
      </c>
      <c r="C43" s="47">
        <v>0</v>
      </c>
      <c r="D43" s="45" t="s">
        <v>96</v>
      </c>
      <c r="E43" s="45">
        <v>13</v>
      </c>
      <c r="F43" s="45">
        <v>-2</v>
      </c>
      <c r="G43" s="45">
        <v>14</v>
      </c>
      <c r="H43" s="45">
        <f t="shared" si="1"/>
        <v>0</v>
      </c>
      <c r="I43" s="45">
        <f t="shared" si="1"/>
        <v>0</v>
      </c>
      <c r="J43" s="45">
        <f t="shared" si="1"/>
        <v>0</v>
      </c>
      <c r="K43" s="44"/>
      <c r="L43" s="44"/>
      <c r="M43" s="44"/>
      <c r="N43" s="44"/>
      <c r="O43" s="44"/>
    </row>
    <row r="44" spans="1:15" x14ac:dyDescent="0.2">
      <c r="A44" s="40">
        <v>40</v>
      </c>
      <c r="B44" s="34" t="s">
        <v>27</v>
      </c>
      <c r="C44" s="47">
        <v>0</v>
      </c>
      <c r="D44" s="45" t="s">
        <v>96</v>
      </c>
      <c r="E44" s="45">
        <v>13</v>
      </c>
      <c r="F44" s="45">
        <v>-5</v>
      </c>
      <c r="G44" s="45">
        <v>14</v>
      </c>
      <c r="H44" s="45">
        <f t="shared" si="1"/>
        <v>0</v>
      </c>
      <c r="I44" s="45">
        <f t="shared" si="1"/>
        <v>0</v>
      </c>
      <c r="J44" s="45">
        <f t="shared" si="1"/>
        <v>0</v>
      </c>
      <c r="K44" s="44"/>
      <c r="L44" s="44"/>
      <c r="M44" s="44"/>
      <c r="N44" s="44"/>
      <c r="O44" s="44"/>
    </row>
    <row r="45" spans="1:15" x14ac:dyDescent="0.2">
      <c r="A45" s="40">
        <v>41</v>
      </c>
      <c r="B45" s="34" t="s">
        <v>98</v>
      </c>
      <c r="C45" s="47">
        <v>0</v>
      </c>
      <c r="D45" s="45" t="s">
        <v>49</v>
      </c>
      <c r="E45" s="45">
        <v>16</v>
      </c>
      <c r="F45" s="45">
        <v>-5</v>
      </c>
      <c r="G45" s="45">
        <v>7</v>
      </c>
      <c r="H45" s="45">
        <f t="shared" si="1"/>
        <v>0</v>
      </c>
      <c r="I45" s="45">
        <f t="shared" si="1"/>
        <v>0</v>
      </c>
      <c r="J45" s="45">
        <f t="shared" si="1"/>
        <v>0</v>
      </c>
      <c r="K45" s="44"/>
      <c r="L45" s="44"/>
      <c r="M45" s="44"/>
      <c r="N45" s="44"/>
      <c r="O45" s="44"/>
    </row>
    <row r="46" spans="1:15" x14ac:dyDescent="0.2">
      <c r="A46" s="40">
        <v>42</v>
      </c>
      <c r="B46" s="34" t="s">
        <v>99</v>
      </c>
      <c r="C46" s="47">
        <v>0</v>
      </c>
      <c r="D46" s="45" t="s">
        <v>49</v>
      </c>
      <c r="E46" s="45">
        <v>16</v>
      </c>
      <c r="F46" s="45">
        <v>-2</v>
      </c>
      <c r="G46" s="45">
        <v>7</v>
      </c>
      <c r="H46" s="45">
        <f t="shared" si="1"/>
        <v>0</v>
      </c>
      <c r="I46" s="45">
        <f t="shared" si="1"/>
        <v>0</v>
      </c>
      <c r="J46" s="45">
        <f t="shared" si="1"/>
        <v>0</v>
      </c>
      <c r="K46" s="44"/>
      <c r="L46" s="44"/>
      <c r="M46" s="44"/>
      <c r="N46" s="44"/>
      <c r="O46" s="44"/>
    </row>
    <row r="47" spans="1:15" x14ac:dyDescent="0.2">
      <c r="A47" s="40">
        <v>43</v>
      </c>
      <c r="B47" s="34" t="s">
        <v>100</v>
      </c>
      <c r="C47" s="47">
        <v>0</v>
      </c>
      <c r="D47" s="45" t="s">
        <v>49</v>
      </c>
      <c r="E47" s="45">
        <v>16</v>
      </c>
      <c r="F47" s="45">
        <v>2</v>
      </c>
      <c r="G47" s="45">
        <v>7</v>
      </c>
      <c r="H47" s="45">
        <f t="shared" si="1"/>
        <v>0</v>
      </c>
      <c r="I47" s="45">
        <f t="shared" si="1"/>
        <v>0</v>
      </c>
      <c r="J47" s="45">
        <f t="shared" si="1"/>
        <v>0</v>
      </c>
      <c r="K47" s="44"/>
      <c r="L47" s="44"/>
      <c r="M47" s="44"/>
      <c r="N47" s="44"/>
      <c r="O47" s="44"/>
    </row>
    <row r="48" spans="1:15" x14ac:dyDescent="0.2">
      <c r="A48" s="40">
        <v>44</v>
      </c>
      <c r="B48" s="34" t="s">
        <v>101</v>
      </c>
      <c r="C48" s="47">
        <v>0</v>
      </c>
      <c r="D48" s="45" t="s">
        <v>49</v>
      </c>
      <c r="E48" s="45">
        <v>16</v>
      </c>
      <c r="F48" s="45">
        <v>5</v>
      </c>
      <c r="G48" s="45">
        <v>7</v>
      </c>
      <c r="H48" s="45">
        <f t="shared" si="1"/>
        <v>0</v>
      </c>
      <c r="I48" s="45">
        <f t="shared" si="1"/>
        <v>0</v>
      </c>
      <c r="J48" s="45">
        <f t="shared" si="1"/>
        <v>0</v>
      </c>
      <c r="K48" s="44"/>
      <c r="L48" s="44"/>
      <c r="M48" s="44"/>
      <c r="N48" s="44"/>
      <c r="O48" s="44"/>
    </row>
    <row r="49" spans="1:15" x14ac:dyDescent="0.2">
      <c r="A49" s="40">
        <v>45</v>
      </c>
      <c r="B49" s="34" t="s">
        <v>102</v>
      </c>
      <c r="C49" s="47">
        <v>0</v>
      </c>
      <c r="D49" s="45" t="s">
        <v>49</v>
      </c>
      <c r="E49" s="45">
        <v>16</v>
      </c>
      <c r="F49" s="45">
        <v>-5</v>
      </c>
      <c r="G49" s="45">
        <v>14</v>
      </c>
      <c r="H49" s="45">
        <f t="shared" si="1"/>
        <v>0</v>
      </c>
      <c r="I49" s="45">
        <f t="shared" si="1"/>
        <v>0</v>
      </c>
      <c r="J49" s="45">
        <f t="shared" si="1"/>
        <v>0</v>
      </c>
      <c r="K49" s="44"/>
      <c r="L49" s="44"/>
      <c r="M49" s="44"/>
      <c r="N49" s="44"/>
      <c r="O49" s="44"/>
    </row>
    <row r="50" spans="1:15" x14ac:dyDescent="0.2">
      <c r="A50" s="40">
        <v>46</v>
      </c>
      <c r="B50" s="34" t="s">
        <v>103</v>
      </c>
      <c r="C50" s="47">
        <v>0</v>
      </c>
      <c r="D50" s="45" t="s">
        <v>49</v>
      </c>
      <c r="E50" s="45">
        <v>16</v>
      </c>
      <c r="F50" s="45">
        <v>-2</v>
      </c>
      <c r="G50" s="45">
        <v>14</v>
      </c>
      <c r="H50" s="45">
        <f t="shared" si="1"/>
        <v>0</v>
      </c>
      <c r="I50" s="45">
        <f t="shared" si="1"/>
        <v>0</v>
      </c>
      <c r="J50" s="45">
        <f t="shared" si="1"/>
        <v>0</v>
      </c>
      <c r="K50" s="44"/>
      <c r="L50" s="44"/>
      <c r="M50" s="44"/>
      <c r="N50" s="44"/>
      <c r="O50" s="44"/>
    </row>
    <row r="51" spans="1:15" x14ac:dyDescent="0.2">
      <c r="A51" s="40">
        <v>47</v>
      </c>
      <c r="B51" s="34" t="s">
        <v>104</v>
      </c>
      <c r="C51" s="47">
        <v>0</v>
      </c>
      <c r="D51" s="45" t="s">
        <v>49</v>
      </c>
      <c r="E51" s="45">
        <v>16</v>
      </c>
      <c r="F51" s="45">
        <v>2</v>
      </c>
      <c r="G51" s="45">
        <v>14</v>
      </c>
      <c r="H51" s="45">
        <f t="shared" si="1"/>
        <v>0</v>
      </c>
      <c r="I51" s="45">
        <f t="shared" si="1"/>
        <v>0</v>
      </c>
      <c r="J51" s="45">
        <f t="shared" si="1"/>
        <v>0</v>
      </c>
      <c r="K51" s="44"/>
      <c r="L51" s="44"/>
      <c r="M51" s="44"/>
      <c r="N51" s="44"/>
      <c r="O51" s="44"/>
    </row>
    <row r="52" spans="1:15" x14ac:dyDescent="0.2">
      <c r="A52" s="40">
        <v>48</v>
      </c>
      <c r="B52" s="34" t="s">
        <v>105</v>
      </c>
      <c r="C52" s="47">
        <v>0</v>
      </c>
      <c r="D52" s="45" t="s">
        <v>49</v>
      </c>
      <c r="E52" s="45">
        <v>16</v>
      </c>
      <c r="F52" s="45">
        <v>5</v>
      </c>
      <c r="G52" s="45">
        <v>14</v>
      </c>
      <c r="H52" s="45">
        <f t="shared" si="1"/>
        <v>0</v>
      </c>
      <c r="I52" s="45">
        <f t="shared" si="1"/>
        <v>0</v>
      </c>
      <c r="J52" s="45">
        <f t="shared" si="1"/>
        <v>0</v>
      </c>
      <c r="K52" s="44"/>
      <c r="L52" s="44"/>
      <c r="M52" s="44"/>
      <c r="N52" s="44"/>
      <c r="O52" s="44"/>
    </row>
    <row r="53" spans="1:15" x14ac:dyDescent="0.2">
      <c r="A53" s="40">
        <v>49</v>
      </c>
      <c r="B53" s="34" t="s">
        <v>142</v>
      </c>
      <c r="C53" s="47">
        <v>0</v>
      </c>
      <c r="D53" s="45" t="s">
        <v>47</v>
      </c>
      <c r="E53" s="45">
        <v>13</v>
      </c>
      <c r="F53" s="45">
        <v>-5</v>
      </c>
      <c r="G53" s="45">
        <v>21</v>
      </c>
      <c r="H53" s="45">
        <f t="shared" si="1"/>
        <v>0</v>
      </c>
      <c r="I53" s="45">
        <f t="shared" si="1"/>
        <v>0</v>
      </c>
      <c r="J53" s="45">
        <f t="shared" si="1"/>
        <v>0</v>
      </c>
      <c r="K53" s="44"/>
      <c r="L53" s="44"/>
      <c r="M53" s="44"/>
      <c r="N53" s="44"/>
      <c r="O53" s="44"/>
    </row>
    <row r="54" spans="1:15" x14ac:dyDescent="0.2">
      <c r="A54" s="40">
        <v>50</v>
      </c>
      <c r="B54" s="34" t="s">
        <v>143</v>
      </c>
      <c r="C54" s="47">
        <v>0</v>
      </c>
      <c r="D54" s="45" t="s">
        <v>47</v>
      </c>
      <c r="E54" s="45">
        <v>13</v>
      </c>
      <c r="F54" s="45">
        <v>-2</v>
      </c>
      <c r="G54" s="45">
        <v>21</v>
      </c>
      <c r="H54" s="45">
        <f t="shared" si="1"/>
        <v>0</v>
      </c>
      <c r="I54" s="45">
        <f t="shared" si="1"/>
        <v>0</v>
      </c>
      <c r="J54" s="45">
        <f t="shared" si="1"/>
        <v>0</v>
      </c>
      <c r="K54" s="44"/>
      <c r="L54" s="44"/>
      <c r="M54" s="44"/>
      <c r="N54" s="44"/>
      <c r="O54" s="44"/>
    </row>
    <row r="55" spans="1:15" x14ac:dyDescent="0.2">
      <c r="A55" s="40">
        <v>51</v>
      </c>
      <c r="B55" s="34" t="s">
        <v>144</v>
      </c>
      <c r="C55" s="47">
        <v>0</v>
      </c>
      <c r="D55" s="45" t="s">
        <v>47</v>
      </c>
      <c r="E55" s="45">
        <v>13</v>
      </c>
      <c r="F55" s="45">
        <v>2</v>
      </c>
      <c r="G55" s="45">
        <v>21</v>
      </c>
      <c r="H55" s="45">
        <f t="shared" si="1"/>
        <v>0</v>
      </c>
      <c r="I55" s="45">
        <f t="shared" si="1"/>
        <v>0</v>
      </c>
      <c r="J55" s="45">
        <f t="shared" si="1"/>
        <v>0</v>
      </c>
      <c r="K55" s="44"/>
      <c r="L55" s="44"/>
      <c r="M55" s="44"/>
      <c r="N55" s="44"/>
      <c r="O55" s="44"/>
    </row>
    <row r="56" spans="1:15" x14ac:dyDescent="0.2">
      <c r="A56" s="40">
        <v>52</v>
      </c>
      <c r="B56" s="34" t="s">
        <v>145</v>
      </c>
      <c r="C56" s="47">
        <v>0</v>
      </c>
      <c r="D56" s="45" t="s">
        <v>47</v>
      </c>
      <c r="E56" s="45">
        <v>13</v>
      </c>
      <c r="F56" s="45">
        <v>5</v>
      </c>
      <c r="G56" s="45">
        <v>21</v>
      </c>
      <c r="H56" s="45">
        <f t="shared" si="1"/>
        <v>0</v>
      </c>
      <c r="I56" s="45">
        <f t="shared" si="1"/>
        <v>0</v>
      </c>
      <c r="J56" s="45">
        <f t="shared" si="1"/>
        <v>0</v>
      </c>
      <c r="K56" s="44"/>
      <c r="L56" s="44"/>
      <c r="M56" s="44"/>
      <c r="N56" s="44"/>
      <c r="O56" s="44"/>
    </row>
    <row r="57" spans="1:15" x14ac:dyDescent="0.2">
      <c r="A57" s="40">
        <v>53</v>
      </c>
      <c r="B57" s="34" t="s">
        <v>146</v>
      </c>
      <c r="C57" s="47">
        <v>0</v>
      </c>
      <c r="D57" s="45" t="s">
        <v>47</v>
      </c>
      <c r="E57" s="45">
        <v>13</v>
      </c>
      <c r="F57" s="45">
        <v>5</v>
      </c>
      <c r="G57" s="45">
        <v>28</v>
      </c>
      <c r="H57" s="45">
        <f t="shared" si="1"/>
        <v>0</v>
      </c>
      <c r="I57" s="45">
        <f t="shared" si="1"/>
        <v>0</v>
      </c>
      <c r="J57" s="45">
        <f t="shared" si="1"/>
        <v>0</v>
      </c>
      <c r="K57" s="44"/>
      <c r="L57" s="44"/>
      <c r="M57" s="44"/>
      <c r="N57" s="44"/>
      <c r="O57" s="44"/>
    </row>
    <row r="58" spans="1:15" x14ac:dyDescent="0.2">
      <c r="A58" s="40">
        <v>54</v>
      </c>
      <c r="B58" s="34" t="s">
        <v>147</v>
      </c>
      <c r="C58" s="47">
        <v>0</v>
      </c>
      <c r="D58" s="45" t="s">
        <v>47</v>
      </c>
      <c r="E58" s="45">
        <v>13</v>
      </c>
      <c r="F58" s="45">
        <v>2</v>
      </c>
      <c r="G58" s="45">
        <v>28</v>
      </c>
      <c r="H58" s="45">
        <f t="shared" si="1"/>
        <v>0</v>
      </c>
      <c r="I58" s="45">
        <f t="shared" si="1"/>
        <v>0</v>
      </c>
      <c r="J58" s="45">
        <f t="shared" si="1"/>
        <v>0</v>
      </c>
      <c r="K58" s="44"/>
      <c r="L58" s="44"/>
      <c r="M58" s="44"/>
      <c r="N58" s="44"/>
      <c r="O58" s="44"/>
    </row>
    <row r="59" spans="1:15" x14ac:dyDescent="0.2">
      <c r="A59" s="40">
        <v>55</v>
      </c>
      <c r="B59" s="34" t="s">
        <v>148</v>
      </c>
      <c r="C59" s="47">
        <v>0</v>
      </c>
      <c r="D59" s="45" t="s">
        <v>47</v>
      </c>
      <c r="E59" s="45">
        <v>13</v>
      </c>
      <c r="F59" s="45">
        <v>-2</v>
      </c>
      <c r="G59" s="45">
        <v>28</v>
      </c>
      <c r="H59" s="45">
        <f t="shared" si="1"/>
        <v>0</v>
      </c>
      <c r="I59" s="45">
        <f t="shared" si="1"/>
        <v>0</v>
      </c>
      <c r="J59" s="45">
        <f t="shared" si="1"/>
        <v>0</v>
      </c>
      <c r="K59" s="44"/>
      <c r="L59" s="44"/>
      <c r="M59" s="44"/>
      <c r="N59" s="44"/>
      <c r="O59" s="44"/>
    </row>
    <row r="60" spans="1:15" x14ac:dyDescent="0.2">
      <c r="A60" s="40">
        <v>56</v>
      </c>
      <c r="B60" s="34" t="s">
        <v>149</v>
      </c>
      <c r="C60" s="47">
        <v>0</v>
      </c>
      <c r="D60" s="45" t="s">
        <v>47</v>
      </c>
      <c r="E60" s="45">
        <v>13</v>
      </c>
      <c r="F60" s="45">
        <v>-5</v>
      </c>
      <c r="G60" s="45">
        <v>28</v>
      </c>
      <c r="H60" s="45">
        <f t="shared" si="1"/>
        <v>0</v>
      </c>
      <c r="I60" s="45">
        <f t="shared" si="1"/>
        <v>0</v>
      </c>
      <c r="J60" s="45">
        <f t="shared" si="1"/>
        <v>0</v>
      </c>
      <c r="K60" s="44"/>
      <c r="L60" s="44"/>
      <c r="M60" s="44"/>
      <c r="N60" s="44"/>
      <c r="O60" s="44"/>
    </row>
    <row r="61" spans="1:15" x14ac:dyDescent="0.2">
      <c r="A61" s="40">
        <v>57</v>
      </c>
      <c r="B61" s="34" t="s">
        <v>29</v>
      </c>
      <c r="C61" s="47">
        <v>0</v>
      </c>
      <c r="D61" s="45" t="s">
        <v>47</v>
      </c>
      <c r="E61" s="45">
        <v>16</v>
      </c>
      <c r="F61" s="45">
        <v>-5</v>
      </c>
      <c r="G61" s="45">
        <v>56</v>
      </c>
      <c r="H61" s="45">
        <f t="shared" si="1"/>
        <v>0</v>
      </c>
      <c r="I61" s="45">
        <f t="shared" si="1"/>
        <v>0</v>
      </c>
      <c r="J61" s="45">
        <f t="shared" si="1"/>
        <v>0</v>
      </c>
      <c r="K61" s="44"/>
      <c r="L61" s="44"/>
      <c r="M61" s="44"/>
      <c r="N61" s="44"/>
      <c r="O61" s="44"/>
    </row>
    <row r="62" spans="1:15" x14ac:dyDescent="0.2">
      <c r="A62" s="40">
        <v>58</v>
      </c>
      <c r="B62" s="34" t="s">
        <v>28</v>
      </c>
      <c r="C62" s="47">
        <v>0</v>
      </c>
      <c r="D62" s="45" t="s">
        <v>47</v>
      </c>
      <c r="E62" s="45">
        <v>16</v>
      </c>
      <c r="F62" s="45">
        <v>-2</v>
      </c>
      <c r="G62" s="45">
        <v>56</v>
      </c>
      <c r="H62" s="45">
        <f t="shared" si="1"/>
        <v>0</v>
      </c>
      <c r="I62" s="45">
        <f t="shared" si="1"/>
        <v>0</v>
      </c>
      <c r="J62" s="45">
        <f t="shared" si="1"/>
        <v>0</v>
      </c>
      <c r="K62" s="44"/>
      <c r="L62" s="44"/>
      <c r="M62" s="44"/>
      <c r="N62" s="44"/>
      <c r="O62" s="44"/>
    </row>
    <row r="63" spans="1:15" x14ac:dyDescent="0.2">
      <c r="A63" s="40">
        <v>59</v>
      </c>
      <c r="B63" s="34" t="s">
        <v>30</v>
      </c>
      <c r="C63" s="47">
        <v>0</v>
      </c>
      <c r="D63" s="45" t="s">
        <v>47</v>
      </c>
      <c r="E63" s="45">
        <v>16</v>
      </c>
      <c r="F63" s="45">
        <v>2</v>
      </c>
      <c r="G63" s="45">
        <v>56</v>
      </c>
      <c r="H63" s="45">
        <f t="shared" si="1"/>
        <v>0</v>
      </c>
      <c r="I63" s="45">
        <f t="shared" si="1"/>
        <v>0</v>
      </c>
      <c r="J63" s="45">
        <f t="shared" si="1"/>
        <v>0</v>
      </c>
      <c r="K63" s="44"/>
      <c r="L63" s="44"/>
      <c r="M63" s="44"/>
      <c r="N63" s="44"/>
      <c r="O63" s="44"/>
    </row>
    <row r="64" spans="1:15" x14ac:dyDescent="0.2">
      <c r="A64" s="40">
        <v>60</v>
      </c>
      <c r="B64" s="34" t="s">
        <v>31</v>
      </c>
      <c r="C64" s="47">
        <v>0</v>
      </c>
      <c r="D64" s="45" t="s">
        <v>47</v>
      </c>
      <c r="E64" s="45">
        <v>13</v>
      </c>
      <c r="F64" s="45">
        <v>-5</v>
      </c>
      <c r="G64" s="45">
        <v>42</v>
      </c>
      <c r="H64" s="45">
        <f t="shared" si="1"/>
        <v>0</v>
      </c>
      <c r="I64" s="45">
        <f t="shared" si="1"/>
        <v>0</v>
      </c>
      <c r="J64" s="45">
        <f t="shared" si="1"/>
        <v>0</v>
      </c>
      <c r="K64" s="44"/>
      <c r="L64" s="44"/>
      <c r="M64" s="44"/>
      <c r="N64" s="44"/>
      <c r="O64" s="44"/>
    </row>
    <row r="65" spans="1:15" x14ac:dyDescent="0.2">
      <c r="A65" s="40">
        <v>61</v>
      </c>
      <c r="B65" s="34" t="s">
        <v>32</v>
      </c>
      <c r="C65" s="47">
        <v>0</v>
      </c>
      <c r="D65" s="45" t="s">
        <v>47</v>
      </c>
      <c r="E65" s="45">
        <v>13</v>
      </c>
      <c r="F65" s="45">
        <v>5</v>
      </c>
      <c r="G65" s="45">
        <v>42</v>
      </c>
      <c r="H65" s="45">
        <f t="shared" si="1"/>
        <v>0</v>
      </c>
      <c r="I65" s="45">
        <f t="shared" si="1"/>
        <v>0</v>
      </c>
      <c r="J65" s="45">
        <f t="shared" si="1"/>
        <v>0</v>
      </c>
      <c r="K65" s="44"/>
      <c r="L65" s="44"/>
      <c r="M65" s="44"/>
      <c r="N65" s="44"/>
      <c r="O65" s="44"/>
    </row>
    <row r="66" spans="1:15" x14ac:dyDescent="0.2">
      <c r="A66" s="40">
        <v>62</v>
      </c>
      <c r="B66" s="34" t="s">
        <v>33</v>
      </c>
      <c r="C66" s="47">
        <v>0</v>
      </c>
      <c r="D66" s="45" t="s">
        <v>47</v>
      </c>
      <c r="E66" s="45">
        <v>16</v>
      </c>
      <c r="F66" s="45">
        <v>5</v>
      </c>
      <c r="G66" s="45">
        <v>56</v>
      </c>
      <c r="H66" s="45">
        <f t="shared" si="1"/>
        <v>0</v>
      </c>
      <c r="I66" s="45">
        <f t="shared" si="1"/>
        <v>0</v>
      </c>
      <c r="J66" s="45">
        <f t="shared" si="1"/>
        <v>0</v>
      </c>
      <c r="K66" s="44"/>
      <c r="L66" s="44"/>
      <c r="M66" s="44"/>
      <c r="N66" s="44"/>
      <c r="O66" s="44"/>
    </row>
    <row r="67" spans="1:15" x14ac:dyDescent="0.2">
      <c r="A67" s="40">
        <v>63</v>
      </c>
      <c r="B67" s="34" t="s">
        <v>34</v>
      </c>
      <c r="C67" s="47">
        <v>0</v>
      </c>
      <c r="D67" s="45" t="s">
        <v>48</v>
      </c>
      <c r="E67" s="45">
        <v>13</v>
      </c>
      <c r="F67" s="45">
        <v>-5</v>
      </c>
      <c r="G67" s="45">
        <v>49</v>
      </c>
      <c r="H67" s="45">
        <f t="shared" si="1"/>
        <v>0</v>
      </c>
      <c r="I67" s="45">
        <f t="shared" si="1"/>
        <v>0</v>
      </c>
      <c r="J67" s="45">
        <f t="shared" si="1"/>
        <v>0</v>
      </c>
      <c r="K67" s="44"/>
      <c r="L67" s="44"/>
      <c r="M67" s="44"/>
      <c r="N67" s="44"/>
      <c r="O67" s="44"/>
    </row>
    <row r="68" spans="1:15" x14ac:dyDescent="0.2">
      <c r="A68" s="40">
        <v>64</v>
      </c>
      <c r="B68" s="34" t="s">
        <v>35</v>
      </c>
      <c r="C68" s="47">
        <v>0</v>
      </c>
      <c r="D68" s="45" t="s">
        <v>48</v>
      </c>
      <c r="E68" s="45">
        <v>13</v>
      </c>
      <c r="F68" s="45">
        <v>-2</v>
      </c>
      <c r="G68" s="45">
        <v>42</v>
      </c>
      <c r="H68" s="45">
        <f t="shared" si="1"/>
        <v>0</v>
      </c>
      <c r="I68" s="45">
        <f t="shared" si="1"/>
        <v>0</v>
      </c>
      <c r="J68" s="45">
        <f t="shared" si="1"/>
        <v>0</v>
      </c>
      <c r="K68" s="44"/>
      <c r="L68" s="44"/>
      <c r="M68" s="44"/>
      <c r="N68" s="44"/>
      <c r="O68" s="44"/>
    </row>
    <row r="69" spans="1:15" x14ac:dyDescent="0.2">
      <c r="A69" s="40">
        <v>65</v>
      </c>
      <c r="B69" s="34" t="s">
        <v>80</v>
      </c>
      <c r="C69" s="47">
        <v>0</v>
      </c>
      <c r="D69" s="45" t="s">
        <v>48</v>
      </c>
      <c r="E69" s="45">
        <v>13</v>
      </c>
      <c r="F69" s="45">
        <v>-2</v>
      </c>
      <c r="G69" s="45">
        <v>49</v>
      </c>
      <c r="H69" s="45">
        <f t="shared" si="1"/>
        <v>0</v>
      </c>
      <c r="I69" s="45">
        <f t="shared" si="1"/>
        <v>0</v>
      </c>
      <c r="J69" s="45">
        <f t="shared" si="1"/>
        <v>0</v>
      </c>
      <c r="K69" s="44"/>
      <c r="L69" s="44"/>
      <c r="M69" s="44"/>
      <c r="N69" s="44"/>
      <c r="O69" s="44"/>
    </row>
    <row r="70" spans="1:15" x14ac:dyDescent="0.2">
      <c r="A70" s="40">
        <v>66</v>
      </c>
      <c r="B70" s="34" t="s">
        <v>81</v>
      </c>
      <c r="C70" s="47">
        <v>0</v>
      </c>
      <c r="D70" s="45" t="s">
        <v>48</v>
      </c>
      <c r="E70" s="45">
        <v>13</v>
      </c>
      <c r="F70" s="45">
        <v>2</v>
      </c>
      <c r="G70" s="45">
        <v>42</v>
      </c>
      <c r="H70" s="45">
        <f t="shared" ref="H70:J124" si="2">E70*$C70</f>
        <v>0</v>
      </c>
      <c r="I70" s="45">
        <f t="shared" si="2"/>
        <v>0</v>
      </c>
      <c r="J70" s="45">
        <f t="shared" si="2"/>
        <v>0</v>
      </c>
      <c r="K70" s="44"/>
      <c r="L70" s="44"/>
      <c r="M70" s="44"/>
      <c r="N70" s="44"/>
      <c r="O70" s="44"/>
    </row>
    <row r="71" spans="1:15" x14ac:dyDescent="0.2">
      <c r="A71" s="40">
        <v>67</v>
      </c>
      <c r="B71" s="34" t="s">
        <v>82</v>
      </c>
      <c r="C71" s="47">
        <v>0</v>
      </c>
      <c r="D71" s="45" t="s">
        <v>48</v>
      </c>
      <c r="E71" s="45">
        <v>13</v>
      </c>
      <c r="F71" s="45">
        <v>5</v>
      </c>
      <c r="G71" s="45">
        <v>49</v>
      </c>
      <c r="H71" s="45">
        <f t="shared" si="2"/>
        <v>0</v>
      </c>
      <c r="I71" s="45">
        <f t="shared" si="2"/>
        <v>0</v>
      </c>
      <c r="J71" s="45">
        <f t="shared" si="2"/>
        <v>0</v>
      </c>
      <c r="K71" s="44"/>
      <c r="L71" s="44"/>
      <c r="M71" s="44"/>
      <c r="N71" s="44"/>
      <c r="O71" s="44"/>
    </row>
    <row r="72" spans="1:15" x14ac:dyDescent="0.2">
      <c r="A72" s="40">
        <v>68</v>
      </c>
      <c r="B72" s="34" t="s">
        <v>83</v>
      </c>
      <c r="C72" s="47">
        <v>0</v>
      </c>
      <c r="D72" s="45" t="s">
        <v>48</v>
      </c>
      <c r="E72" s="45">
        <v>13</v>
      </c>
      <c r="F72" s="45">
        <v>2</v>
      </c>
      <c r="G72" s="45">
        <v>49</v>
      </c>
      <c r="H72" s="45">
        <f t="shared" si="2"/>
        <v>0</v>
      </c>
      <c r="I72" s="45">
        <f t="shared" si="2"/>
        <v>0</v>
      </c>
      <c r="J72" s="45">
        <f t="shared" si="2"/>
        <v>0</v>
      </c>
      <c r="K72" s="44"/>
      <c r="L72" s="44"/>
      <c r="M72" s="44"/>
      <c r="N72" s="44"/>
      <c r="O72" s="44"/>
    </row>
    <row r="73" spans="1:15" x14ac:dyDescent="0.2">
      <c r="A73" s="40">
        <v>69</v>
      </c>
      <c r="B73" s="34" t="s">
        <v>84</v>
      </c>
      <c r="C73" s="47">
        <v>0</v>
      </c>
      <c r="D73" s="45" t="s">
        <v>49</v>
      </c>
      <c r="E73" s="45">
        <v>13</v>
      </c>
      <c r="F73" s="45">
        <v>-2</v>
      </c>
      <c r="G73" s="45">
        <v>56</v>
      </c>
      <c r="H73" s="45">
        <f t="shared" si="2"/>
        <v>0</v>
      </c>
      <c r="I73" s="45">
        <f t="shared" si="2"/>
        <v>0</v>
      </c>
      <c r="J73" s="45">
        <f t="shared" si="2"/>
        <v>0</v>
      </c>
      <c r="K73" s="44"/>
      <c r="L73" s="44"/>
      <c r="M73" s="44"/>
      <c r="N73" s="44"/>
      <c r="O73" s="44"/>
    </row>
    <row r="74" spans="1:15" x14ac:dyDescent="0.2">
      <c r="A74" s="40">
        <v>70</v>
      </c>
      <c r="B74" s="34" t="s">
        <v>85</v>
      </c>
      <c r="C74" s="47">
        <v>0</v>
      </c>
      <c r="D74" s="45" t="s">
        <v>49</v>
      </c>
      <c r="E74" s="45">
        <v>13</v>
      </c>
      <c r="F74" s="45">
        <v>5</v>
      </c>
      <c r="G74" s="45">
        <v>56</v>
      </c>
      <c r="H74" s="45">
        <f t="shared" si="2"/>
        <v>0</v>
      </c>
      <c r="I74" s="45">
        <f t="shared" si="2"/>
        <v>0</v>
      </c>
      <c r="J74" s="45">
        <f t="shared" si="2"/>
        <v>0</v>
      </c>
      <c r="K74" s="44"/>
      <c r="L74" s="44"/>
      <c r="M74" s="44"/>
      <c r="N74" s="44"/>
      <c r="O74" s="44"/>
    </row>
    <row r="75" spans="1:15" x14ac:dyDescent="0.2">
      <c r="A75" s="40">
        <v>71</v>
      </c>
      <c r="B75" s="34" t="s">
        <v>86</v>
      </c>
      <c r="C75" s="47">
        <v>0</v>
      </c>
      <c r="D75" s="45" t="s">
        <v>49</v>
      </c>
      <c r="E75" s="45">
        <v>13</v>
      </c>
      <c r="F75" s="45">
        <v>2</v>
      </c>
      <c r="G75" s="45">
        <v>56</v>
      </c>
      <c r="H75" s="45">
        <f t="shared" si="2"/>
        <v>0</v>
      </c>
      <c r="I75" s="45">
        <f t="shared" si="2"/>
        <v>0</v>
      </c>
      <c r="J75" s="45">
        <f t="shared" si="2"/>
        <v>0</v>
      </c>
      <c r="K75" s="44"/>
      <c r="L75" s="44"/>
      <c r="M75" s="44"/>
      <c r="N75" s="44"/>
      <c r="O75" s="44"/>
    </row>
    <row r="76" spans="1:15" x14ac:dyDescent="0.2">
      <c r="A76" s="40">
        <v>72</v>
      </c>
      <c r="B76" s="34" t="s">
        <v>87</v>
      </c>
      <c r="C76" s="47">
        <v>0</v>
      </c>
      <c r="D76" s="45" t="s">
        <v>49</v>
      </c>
      <c r="E76" s="45">
        <v>13</v>
      </c>
      <c r="F76" s="45">
        <v>-5</v>
      </c>
      <c r="G76" s="45">
        <v>56</v>
      </c>
      <c r="H76" s="45">
        <f t="shared" si="2"/>
        <v>0</v>
      </c>
      <c r="I76" s="45">
        <f t="shared" si="2"/>
        <v>0</v>
      </c>
      <c r="J76" s="45">
        <f t="shared" si="2"/>
        <v>0</v>
      </c>
      <c r="K76" s="44"/>
      <c r="L76" s="44"/>
      <c r="M76" s="44"/>
      <c r="N76" s="44"/>
      <c r="O76" s="44"/>
    </row>
    <row r="77" spans="1:15" x14ac:dyDescent="0.2">
      <c r="A77" s="40">
        <v>73</v>
      </c>
      <c r="B77" s="34" t="s">
        <v>36</v>
      </c>
      <c r="C77" s="47">
        <v>40</v>
      </c>
      <c r="D77" s="45" t="s">
        <v>97</v>
      </c>
      <c r="E77" s="45">
        <v>3</v>
      </c>
      <c r="F77" s="45">
        <v>5</v>
      </c>
      <c r="G77" s="45">
        <v>7</v>
      </c>
      <c r="H77" s="45">
        <f t="shared" si="2"/>
        <v>120</v>
      </c>
      <c r="I77" s="45">
        <f t="shared" si="2"/>
        <v>200</v>
      </c>
      <c r="J77" s="45">
        <f t="shared" si="2"/>
        <v>280</v>
      </c>
      <c r="K77" s="44"/>
      <c r="L77" s="44"/>
      <c r="M77" s="44"/>
      <c r="N77" s="44"/>
      <c r="O77" s="44"/>
    </row>
    <row r="78" spans="1:15" x14ac:dyDescent="0.2">
      <c r="A78" s="40">
        <v>74</v>
      </c>
      <c r="B78" s="34" t="s">
        <v>37</v>
      </c>
      <c r="C78" s="47">
        <v>40</v>
      </c>
      <c r="D78" s="45" t="s">
        <v>97</v>
      </c>
      <c r="E78" s="45">
        <v>3</v>
      </c>
      <c r="F78" s="45">
        <v>2</v>
      </c>
      <c r="G78" s="45">
        <v>7</v>
      </c>
      <c r="H78" s="45">
        <f t="shared" si="2"/>
        <v>120</v>
      </c>
      <c r="I78" s="45">
        <f t="shared" si="2"/>
        <v>80</v>
      </c>
      <c r="J78" s="45">
        <f t="shared" si="2"/>
        <v>280</v>
      </c>
      <c r="K78" s="44"/>
      <c r="L78" s="44"/>
      <c r="M78" s="44"/>
      <c r="N78" s="44"/>
      <c r="O78" s="44"/>
    </row>
    <row r="79" spans="1:15" x14ac:dyDescent="0.2">
      <c r="A79" s="40">
        <v>75</v>
      </c>
      <c r="B79" s="34" t="s">
        <v>38</v>
      </c>
      <c r="C79" s="47">
        <v>40</v>
      </c>
      <c r="D79" s="45" t="s">
        <v>97</v>
      </c>
      <c r="E79" s="45">
        <v>3</v>
      </c>
      <c r="F79" s="45">
        <v>-2</v>
      </c>
      <c r="G79" s="45">
        <v>7</v>
      </c>
      <c r="H79" s="45">
        <f t="shared" si="2"/>
        <v>120</v>
      </c>
      <c r="I79" s="45">
        <f t="shared" si="2"/>
        <v>-80</v>
      </c>
      <c r="J79" s="45">
        <f t="shared" si="2"/>
        <v>280</v>
      </c>
      <c r="K79" s="44"/>
      <c r="L79" s="44"/>
      <c r="M79" s="44"/>
      <c r="N79" s="44"/>
      <c r="O79" s="44"/>
    </row>
    <row r="80" spans="1:15" x14ac:dyDescent="0.2">
      <c r="A80" s="40">
        <v>76</v>
      </c>
      <c r="B80" s="34" t="s">
        <v>39</v>
      </c>
      <c r="C80" s="47">
        <v>40</v>
      </c>
      <c r="D80" s="45" t="s">
        <v>97</v>
      </c>
      <c r="E80" s="45">
        <v>3</v>
      </c>
      <c r="F80" s="45">
        <v>-5</v>
      </c>
      <c r="G80" s="45">
        <v>7</v>
      </c>
      <c r="H80" s="45">
        <f t="shared" si="2"/>
        <v>120</v>
      </c>
      <c r="I80" s="45">
        <f t="shared" si="2"/>
        <v>-200</v>
      </c>
      <c r="J80" s="45">
        <f t="shared" si="2"/>
        <v>280</v>
      </c>
      <c r="K80" s="44"/>
      <c r="L80" s="44"/>
      <c r="M80" s="44"/>
      <c r="N80" s="44"/>
      <c r="O80" s="44"/>
    </row>
    <row r="81" spans="1:15" x14ac:dyDescent="0.2">
      <c r="A81" s="40">
        <v>77</v>
      </c>
      <c r="B81" s="34" t="s">
        <v>40</v>
      </c>
      <c r="C81" s="47">
        <v>40</v>
      </c>
      <c r="D81" s="45" t="s">
        <v>97</v>
      </c>
      <c r="E81" s="45">
        <v>3</v>
      </c>
      <c r="F81" s="45">
        <v>5</v>
      </c>
      <c r="G81" s="45">
        <v>14</v>
      </c>
      <c r="H81" s="45">
        <f t="shared" si="2"/>
        <v>120</v>
      </c>
      <c r="I81" s="45">
        <f t="shared" si="2"/>
        <v>200</v>
      </c>
      <c r="J81" s="45">
        <f t="shared" si="2"/>
        <v>560</v>
      </c>
      <c r="K81" s="44"/>
      <c r="L81" s="44"/>
      <c r="M81" s="44"/>
      <c r="N81" s="44"/>
      <c r="O81" s="44"/>
    </row>
    <row r="82" spans="1:15" x14ac:dyDescent="0.2">
      <c r="A82" s="40">
        <v>78</v>
      </c>
      <c r="B82" s="34" t="s">
        <v>41</v>
      </c>
      <c r="C82" s="47">
        <v>40</v>
      </c>
      <c r="D82" s="45" t="s">
        <v>97</v>
      </c>
      <c r="E82" s="45">
        <v>3</v>
      </c>
      <c r="F82" s="45">
        <v>2</v>
      </c>
      <c r="G82" s="45">
        <v>14</v>
      </c>
      <c r="H82" s="45">
        <f t="shared" si="2"/>
        <v>120</v>
      </c>
      <c r="I82" s="45">
        <f t="shared" si="2"/>
        <v>80</v>
      </c>
      <c r="J82" s="45">
        <f t="shared" si="2"/>
        <v>560</v>
      </c>
      <c r="K82" s="44"/>
      <c r="L82" s="44"/>
      <c r="M82" s="44"/>
      <c r="N82" s="44"/>
      <c r="O82" s="44"/>
    </row>
    <row r="83" spans="1:15" x14ac:dyDescent="0.2">
      <c r="A83" s="40">
        <v>79</v>
      </c>
      <c r="B83" s="34" t="s">
        <v>42</v>
      </c>
      <c r="C83" s="47">
        <v>40</v>
      </c>
      <c r="D83" s="45" t="s">
        <v>97</v>
      </c>
      <c r="E83" s="45">
        <v>3</v>
      </c>
      <c r="F83" s="45">
        <v>-2</v>
      </c>
      <c r="G83" s="45">
        <v>14</v>
      </c>
      <c r="H83" s="45">
        <f t="shared" si="2"/>
        <v>120</v>
      </c>
      <c r="I83" s="45">
        <f t="shared" si="2"/>
        <v>-80</v>
      </c>
      <c r="J83" s="45">
        <f t="shared" si="2"/>
        <v>560</v>
      </c>
      <c r="K83" s="44"/>
      <c r="L83" s="44"/>
      <c r="M83" s="44"/>
      <c r="N83" s="44"/>
      <c r="O83" s="44"/>
    </row>
    <row r="84" spans="1:15" x14ac:dyDescent="0.2">
      <c r="A84" s="40">
        <v>80</v>
      </c>
      <c r="B84" s="34" t="s">
        <v>43</v>
      </c>
      <c r="C84" s="47">
        <v>40</v>
      </c>
      <c r="D84" s="45" t="s">
        <v>97</v>
      </c>
      <c r="E84" s="45">
        <v>3</v>
      </c>
      <c r="F84" s="45">
        <v>-5</v>
      </c>
      <c r="G84" s="45">
        <v>14</v>
      </c>
      <c r="H84" s="45">
        <f t="shared" si="2"/>
        <v>120</v>
      </c>
      <c r="I84" s="45">
        <f t="shared" si="2"/>
        <v>-200</v>
      </c>
      <c r="J84" s="45">
        <f t="shared" si="2"/>
        <v>560</v>
      </c>
      <c r="K84" s="44"/>
      <c r="L84" s="44"/>
      <c r="M84" s="44"/>
      <c r="N84" s="44"/>
      <c r="O84" s="44"/>
    </row>
    <row r="85" spans="1:15" x14ac:dyDescent="0.2">
      <c r="A85" s="40">
        <v>81</v>
      </c>
      <c r="B85" s="34" t="s">
        <v>44</v>
      </c>
      <c r="C85" s="47">
        <v>40</v>
      </c>
      <c r="D85" s="45" t="s">
        <v>97</v>
      </c>
      <c r="E85" s="45">
        <v>3</v>
      </c>
      <c r="F85" s="45">
        <v>5</v>
      </c>
      <c r="G85" s="45">
        <v>21</v>
      </c>
      <c r="H85" s="45">
        <f t="shared" si="2"/>
        <v>120</v>
      </c>
      <c r="I85" s="45">
        <f t="shared" si="2"/>
        <v>200</v>
      </c>
      <c r="J85" s="45">
        <f t="shared" si="2"/>
        <v>840</v>
      </c>
      <c r="K85" s="44"/>
      <c r="L85" s="44"/>
      <c r="M85" s="44"/>
      <c r="N85" s="44"/>
      <c r="O85" s="44"/>
    </row>
    <row r="86" spans="1:15" x14ac:dyDescent="0.2">
      <c r="A86" s="40">
        <v>82</v>
      </c>
      <c r="B86" s="34" t="s">
        <v>45</v>
      </c>
      <c r="C86" s="47">
        <v>40</v>
      </c>
      <c r="D86" s="45" t="s">
        <v>97</v>
      </c>
      <c r="E86" s="45">
        <v>3</v>
      </c>
      <c r="F86" s="45">
        <v>2</v>
      </c>
      <c r="G86" s="45">
        <v>21</v>
      </c>
      <c r="H86" s="45">
        <f t="shared" si="2"/>
        <v>120</v>
      </c>
      <c r="I86" s="45">
        <f t="shared" si="2"/>
        <v>80</v>
      </c>
      <c r="J86" s="45">
        <f t="shared" si="2"/>
        <v>840</v>
      </c>
      <c r="K86" s="44"/>
      <c r="L86" s="44"/>
      <c r="M86" s="44"/>
      <c r="N86" s="44"/>
      <c r="O86" s="44"/>
    </row>
    <row r="87" spans="1:15" x14ac:dyDescent="0.2">
      <c r="A87" s="40">
        <v>83</v>
      </c>
      <c r="B87" s="34" t="s">
        <v>76</v>
      </c>
      <c r="C87" s="47">
        <v>40</v>
      </c>
      <c r="D87" s="45" t="s">
        <v>97</v>
      </c>
      <c r="E87" s="45">
        <v>3</v>
      </c>
      <c r="F87" s="45">
        <v>-2</v>
      </c>
      <c r="G87" s="45">
        <v>21</v>
      </c>
      <c r="H87" s="45">
        <f t="shared" si="2"/>
        <v>120</v>
      </c>
      <c r="I87" s="45">
        <f t="shared" si="2"/>
        <v>-80</v>
      </c>
      <c r="J87" s="45">
        <f t="shared" si="2"/>
        <v>840</v>
      </c>
      <c r="K87" s="44"/>
      <c r="L87" s="44"/>
      <c r="M87" s="44"/>
      <c r="N87" s="44"/>
      <c r="O87" s="44"/>
    </row>
    <row r="88" spans="1:15" x14ac:dyDescent="0.2">
      <c r="A88" s="40">
        <v>84</v>
      </c>
      <c r="B88" s="34" t="s">
        <v>77</v>
      </c>
      <c r="C88" s="47">
        <v>40</v>
      </c>
      <c r="D88" s="45" t="s">
        <v>97</v>
      </c>
      <c r="E88" s="45">
        <v>3</v>
      </c>
      <c r="F88" s="45">
        <v>-5</v>
      </c>
      <c r="G88" s="45">
        <v>21</v>
      </c>
      <c r="H88" s="45">
        <f t="shared" si="2"/>
        <v>120</v>
      </c>
      <c r="I88" s="45">
        <f t="shared" si="2"/>
        <v>-200</v>
      </c>
      <c r="J88" s="45">
        <f t="shared" si="2"/>
        <v>840</v>
      </c>
      <c r="K88" s="44"/>
      <c r="L88" s="44"/>
      <c r="M88" s="44"/>
      <c r="N88" s="44"/>
      <c r="O88" s="44"/>
    </row>
    <row r="89" spans="1:15" x14ac:dyDescent="0.2">
      <c r="A89" s="40">
        <v>85</v>
      </c>
      <c r="B89" s="34" t="s">
        <v>78</v>
      </c>
      <c r="C89" s="47">
        <v>40</v>
      </c>
      <c r="D89" s="45" t="s">
        <v>97</v>
      </c>
      <c r="E89" s="45">
        <v>3</v>
      </c>
      <c r="F89" s="45">
        <v>5</v>
      </c>
      <c r="G89" s="45">
        <v>28</v>
      </c>
      <c r="H89" s="45">
        <f t="shared" si="2"/>
        <v>120</v>
      </c>
      <c r="I89" s="45">
        <f t="shared" si="2"/>
        <v>200</v>
      </c>
      <c r="J89" s="45">
        <f t="shared" si="2"/>
        <v>1120</v>
      </c>
      <c r="K89" s="44"/>
      <c r="L89" s="44"/>
      <c r="M89" s="44"/>
      <c r="N89" s="44"/>
      <c r="O89" s="44"/>
    </row>
    <row r="90" spans="1:15" x14ac:dyDescent="0.2">
      <c r="A90" s="40">
        <v>86</v>
      </c>
      <c r="B90" s="34" t="s">
        <v>79</v>
      </c>
      <c r="C90" s="47">
        <v>40</v>
      </c>
      <c r="D90" s="45" t="s">
        <v>97</v>
      </c>
      <c r="E90" s="45">
        <v>3</v>
      </c>
      <c r="F90" s="45">
        <v>2</v>
      </c>
      <c r="G90" s="45">
        <v>28</v>
      </c>
      <c r="H90" s="45">
        <f t="shared" si="2"/>
        <v>120</v>
      </c>
      <c r="I90" s="45">
        <f t="shared" si="2"/>
        <v>80</v>
      </c>
      <c r="J90" s="45">
        <f t="shared" si="2"/>
        <v>1120</v>
      </c>
      <c r="K90" s="44"/>
      <c r="L90" s="44"/>
      <c r="M90" s="44"/>
      <c r="N90" s="44"/>
      <c r="O90" s="44"/>
    </row>
    <row r="91" spans="1:15" x14ac:dyDescent="0.2">
      <c r="A91" s="40">
        <v>87</v>
      </c>
      <c r="B91" s="34" t="s">
        <v>126</v>
      </c>
      <c r="C91" s="47">
        <v>40</v>
      </c>
      <c r="D91" s="45" t="s">
        <v>97</v>
      </c>
      <c r="E91" s="45">
        <v>3</v>
      </c>
      <c r="F91" s="45">
        <v>-2</v>
      </c>
      <c r="G91" s="45">
        <v>28</v>
      </c>
      <c r="H91" s="45">
        <f t="shared" si="2"/>
        <v>120</v>
      </c>
      <c r="I91" s="45">
        <f t="shared" si="2"/>
        <v>-80</v>
      </c>
      <c r="J91" s="45">
        <f t="shared" si="2"/>
        <v>1120</v>
      </c>
      <c r="K91" s="44"/>
      <c r="L91" s="44"/>
      <c r="M91" s="44"/>
      <c r="N91" s="44"/>
      <c r="O91" s="44"/>
    </row>
    <row r="92" spans="1:15" x14ac:dyDescent="0.2">
      <c r="A92" s="40">
        <v>88</v>
      </c>
      <c r="B92" s="34" t="s">
        <v>127</v>
      </c>
      <c r="C92" s="47">
        <v>40</v>
      </c>
      <c r="D92" s="45" t="s">
        <v>97</v>
      </c>
      <c r="E92" s="45">
        <v>3</v>
      </c>
      <c r="F92" s="45">
        <v>-5</v>
      </c>
      <c r="G92" s="45">
        <v>28</v>
      </c>
      <c r="H92" s="45">
        <f t="shared" si="2"/>
        <v>120</v>
      </c>
      <c r="I92" s="45">
        <f t="shared" si="2"/>
        <v>-200</v>
      </c>
      <c r="J92" s="45">
        <f t="shared" si="2"/>
        <v>1120</v>
      </c>
      <c r="K92" s="44"/>
      <c r="L92" s="44"/>
      <c r="M92" s="44"/>
      <c r="N92" s="44"/>
      <c r="O92" s="44"/>
    </row>
    <row r="93" spans="1:15" x14ac:dyDescent="0.2">
      <c r="A93" s="40">
        <v>89</v>
      </c>
      <c r="B93" s="34" t="s">
        <v>128</v>
      </c>
      <c r="C93" s="47">
        <v>40</v>
      </c>
      <c r="D93" s="45" t="s">
        <v>97</v>
      </c>
      <c r="E93" s="45">
        <v>3</v>
      </c>
      <c r="F93" s="45">
        <v>5</v>
      </c>
      <c r="G93" s="45">
        <v>35</v>
      </c>
      <c r="H93" s="45">
        <f t="shared" si="2"/>
        <v>120</v>
      </c>
      <c r="I93" s="45">
        <f t="shared" si="2"/>
        <v>200</v>
      </c>
      <c r="J93" s="45">
        <f t="shared" si="2"/>
        <v>1400</v>
      </c>
      <c r="K93" s="44"/>
      <c r="L93" s="44"/>
      <c r="M93" s="44"/>
      <c r="N93" s="44"/>
      <c r="O93" s="44"/>
    </row>
    <row r="94" spans="1:15" x14ac:dyDescent="0.2">
      <c r="A94" s="40">
        <v>90</v>
      </c>
      <c r="B94" s="34" t="s">
        <v>129</v>
      </c>
      <c r="C94" s="47">
        <v>40</v>
      </c>
      <c r="D94" s="45" t="s">
        <v>97</v>
      </c>
      <c r="E94" s="45">
        <v>3</v>
      </c>
      <c r="F94" s="45">
        <v>2</v>
      </c>
      <c r="G94" s="45">
        <v>35</v>
      </c>
      <c r="H94" s="45">
        <f t="shared" si="2"/>
        <v>120</v>
      </c>
      <c r="I94" s="45">
        <f t="shared" si="2"/>
        <v>80</v>
      </c>
      <c r="J94" s="45">
        <f t="shared" si="2"/>
        <v>1400</v>
      </c>
      <c r="K94" s="44"/>
      <c r="L94" s="44"/>
      <c r="M94" s="44"/>
      <c r="N94" s="44"/>
      <c r="O94" s="44"/>
    </row>
    <row r="95" spans="1:15" x14ac:dyDescent="0.2">
      <c r="A95" s="40">
        <v>91</v>
      </c>
      <c r="B95" s="34" t="s">
        <v>130</v>
      </c>
      <c r="C95" s="47">
        <v>40</v>
      </c>
      <c r="D95" s="45" t="s">
        <v>97</v>
      </c>
      <c r="E95" s="45">
        <v>3</v>
      </c>
      <c r="F95" s="45">
        <v>-2</v>
      </c>
      <c r="G95" s="45">
        <v>35</v>
      </c>
      <c r="H95" s="45">
        <f t="shared" si="2"/>
        <v>120</v>
      </c>
      <c r="I95" s="45">
        <f t="shared" si="2"/>
        <v>-80</v>
      </c>
      <c r="J95" s="45">
        <f t="shared" si="2"/>
        <v>1400</v>
      </c>
      <c r="K95" s="44"/>
      <c r="L95" s="44"/>
      <c r="M95" s="44"/>
      <c r="N95" s="44"/>
      <c r="O95" s="44"/>
    </row>
    <row r="96" spans="1:15" x14ac:dyDescent="0.2">
      <c r="A96" s="40">
        <v>92</v>
      </c>
      <c r="B96" s="34" t="s">
        <v>131</v>
      </c>
      <c r="C96" s="47">
        <v>40</v>
      </c>
      <c r="D96" s="45" t="s">
        <v>97</v>
      </c>
      <c r="E96" s="45">
        <v>3</v>
      </c>
      <c r="F96" s="45">
        <v>-5</v>
      </c>
      <c r="G96" s="45">
        <v>35</v>
      </c>
      <c r="H96" s="45">
        <f t="shared" si="2"/>
        <v>120</v>
      </c>
      <c r="I96" s="45">
        <f t="shared" si="2"/>
        <v>-200</v>
      </c>
      <c r="J96" s="45">
        <f t="shared" si="2"/>
        <v>1400</v>
      </c>
      <c r="K96" s="44"/>
      <c r="L96" s="44"/>
      <c r="M96" s="44"/>
      <c r="N96" s="44"/>
      <c r="O96" s="44"/>
    </row>
    <row r="97" spans="1:15" x14ac:dyDescent="0.2">
      <c r="A97" s="40">
        <v>93</v>
      </c>
      <c r="B97" s="34" t="s">
        <v>132</v>
      </c>
      <c r="C97" s="47">
        <v>40</v>
      </c>
      <c r="D97" s="45" t="s">
        <v>97</v>
      </c>
      <c r="E97" s="45">
        <v>3</v>
      </c>
      <c r="F97" s="45">
        <v>5</v>
      </c>
      <c r="G97" s="45">
        <v>42</v>
      </c>
      <c r="H97" s="45">
        <f t="shared" si="2"/>
        <v>120</v>
      </c>
      <c r="I97" s="45">
        <f t="shared" si="2"/>
        <v>200</v>
      </c>
      <c r="J97" s="45">
        <f t="shared" si="2"/>
        <v>1680</v>
      </c>
      <c r="K97" s="44"/>
      <c r="L97" s="44"/>
      <c r="M97" s="44"/>
      <c r="N97" s="44"/>
      <c r="O97" s="44"/>
    </row>
    <row r="98" spans="1:15" x14ac:dyDescent="0.2">
      <c r="A98" s="40">
        <v>94</v>
      </c>
      <c r="B98" s="34" t="s">
        <v>133</v>
      </c>
      <c r="C98" s="47">
        <v>40</v>
      </c>
      <c r="D98" s="45" t="s">
        <v>97</v>
      </c>
      <c r="E98" s="45">
        <v>3</v>
      </c>
      <c r="F98" s="45">
        <v>2</v>
      </c>
      <c r="G98" s="45">
        <v>42</v>
      </c>
      <c r="H98" s="45">
        <f t="shared" si="2"/>
        <v>120</v>
      </c>
      <c r="I98" s="45">
        <f t="shared" si="2"/>
        <v>80</v>
      </c>
      <c r="J98" s="45">
        <f t="shared" si="2"/>
        <v>1680</v>
      </c>
      <c r="K98" s="44"/>
      <c r="L98" s="44"/>
      <c r="M98" s="44"/>
      <c r="N98" s="44"/>
      <c r="O98" s="44"/>
    </row>
    <row r="99" spans="1:15" x14ac:dyDescent="0.2">
      <c r="A99" s="40">
        <v>95</v>
      </c>
      <c r="B99" s="34" t="s">
        <v>134</v>
      </c>
      <c r="C99" s="47">
        <v>40</v>
      </c>
      <c r="D99" s="45" t="s">
        <v>97</v>
      </c>
      <c r="E99" s="45">
        <v>3</v>
      </c>
      <c r="F99" s="45">
        <v>-2</v>
      </c>
      <c r="G99" s="45">
        <v>42</v>
      </c>
      <c r="H99" s="45">
        <f t="shared" si="2"/>
        <v>120</v>
      </c>
      <c r="I99" s="45">
        <f t="shared" si="2"/>
        <v>-80</v>
      </c>
      <c r="J99" s="45">
        <f t="shared" si="2"/>
        <v>1680</v>
      </c>
      <c r="K99" s="44"/>
      <c r="L99" s="44"/>
      <c r="M99" s="44"/>
      <c r="N99" s="44"/>
      <c r="O99" s="44"/>
    </row>
    <row r="100" spans="1:15" x14ac:dyDescent="0.2">
      <c r="A100" s="40">
        <v>96</v>
      </c>
      <c r="B100" s="34" t="s">
        <v>135</v>
      </c>
      <c r="C100" s="47">
        <v>40</v>
      </c>
      <c r="D100" s="45" t="s">
        <v>97</v>
      </c>
      <c r="E100" s="45">
        <v>3</v>
      </c>
      <c r="F100" s="45">
        <v>-5</v>
      </c>
      <c r="G100" s="45">
        <v>42</v>
      </c>
      <c r="H100" s="45">
        <f t="shared" si="2"/>
        <v>120</v>
      </c>
      <c r="I100" s="45">
        <f t="shared" si="2"/>
        <v>-200</v>
      </c>
      <c r="J100" s="45">
        <f t="shared" si="2"/>
        <v>1680</v>
      </c>
      <c r="K100" s="44"/>
      <c r="L100" s="44"/>
      <c r="M100" s="44"/>
      <c r="N100" s="44"/>
      <c r="O100" s="44"/>
    </row>
    <row r="101" spans="1:15" x14ac:dyDescent="0.2">
      <c r="A101" s="40">
        <v>97</v>
      </c>
      <c r="B101" s="34" t="s">
        <v>136</v>
      </c>
      <c r="C101" s="47">
        <v>40</v>
      </c>
      <c r="D101" s="45" t="s">
        <v>97</v>
      </c>
      <c r="E101" s="45">
        <v>3</v>
      </c>
      <c r="F101" s="45">
        <v>5</v>
      </c>
      <c r="G101" s="45">
        <v>49</v>
      </c>
      <c r="H101" s="45">
        <f t="shared" si="2"/>
        <v>120</v>
      </c>
      <c r="I101" s="45">
        <f t="shared" si="2"/>
        <v>200</v>
      </c>
      <c r="J101" s="45">
        <f t="shared" si="2"/>
        <v>1960</v>
      </c>
      <c r="K101" s="44"/>
      <c r="L101" s="44"/>
      <c r="M101" s="44"/>
      <c r="N101" s="44"/>
      <c r="O101" s="44"/>
    </row>
    <row r="102" spans="1:15" x14ac:dyDescent="0.2">
      <c r="A102" s="40">
        <v>98</v>
      </c>
      <c r="B102" s="34" t="s">
        <v>137</v>
      </c>
      <c r="C102" s="47">
        <v>40</v>
      </c>
      <c r="D102" s="45" t="s">
        <v>97</v>
      </c>
      <c r="E102" s="45">
        <v>3</v>
      </c>
      <c r="F102" s="45">
        <v>2</v>
      </c>
      <c r="G102" s="45">
        <v>49</v>
      </c>
      <c r="H102" s="45">
        <f t="shared" si="2"/>
        <v>120</v>
      </c>
      <c r="I102" s="45">
        <f t="shared" si="2"/>
        <v>80</v>
      </c>
      <c r="J102" s="45">
        <f t="shared" si="2"/>
        <v>1960</v>
      </c>
      <c r="K102" s="44"/>
      <c r="L102" s="44"/>
      <c r="M102" s="44"/>
      <c r="N102" s="44"/>
      <c r="O102" s="44"/>
    </row>
    <row r="103" spans="1:15" x14ac:dyDescent="0.2">
      <c r="A103" s="40">
        <v>99</v>
      </c>
      <c r="B103" s="34" t="s">
        <v>138</v>
      </c>
      <c r="C103" s="47">
        <v>40</v>
      </c>
      <c r="D103" s="45" t="s">
        <v>97</v>
      </c>
      <c r="E103" s="45">
        <v>3</v>
      </c>
      <c r="F103" s="45">
        <v>-2</v>
      </c>
      <c r="G103" s="45">
        <v>49</v>
      </c>
      <c r="H103" s="45">
        <f t="shared" si="2"/>
        <v>120</v>
      </c>
      <c r="I103" s="45">
        <f t="shared" si="2"/>
        <v>-80</v>
      </c>
      <c r="J103" s="45">
        <f t="shared" si="2"/>
        <v>1960</v>
      </c>
      <c r="K103" s="44"/>
      <c r="L103" s="44"/>
      <c r="M103" s="44"/>
      <c r="N103" s="44"/>
      <c r="O103" s="44"/>
    </row>
    <row r="104" spans="1:15" x14ac:dyDescent="0.2">
      <c r="A104" s="40">
        <v>100</v>
      </c>
      <c r="B104" s="34" t="s">
        <v>139</v>
      </c>
      <c r="C104" s="47">
        <v>40</v>
      </c>
      <c r="D104" s="45" t="s">
        <v>97</v>
      </c>
      <c r="E104" s="45">
        <v>3</v>
      </c>
      <c r="F104" s="45">
        <v>-5</v>
      </c>
      <c r="G104" s="45">
        <v>49</v>
      </c>
      <c r="H104" s="45">
        <f t="shared" si="2"/>
        <v>120</v>
      </c>
      <c r="I104" s="45">
        <f t="shared" si="2"/>
        <v>-200</v>
      </c>
      <c r="J104" s="45">
        <f t="shared" si="2"/>
        <v>1960</v>
      </c>
      <c r="K104" s="44"/>
      <c r="L104" s="44"/>
      <c r="M104" s="44"/>
      <c r="N104" s="44"/>
      <c r="O104" s="44"/>
    </row>
    <row r="105" spans="1:15" x14ac:dyDescent="0.2">
      <c r="A105" s="40">
        <v>101</v>
      </c>
      <c r="B105" s="34" t="s">
        <v>140</v>
      </c>
      <c r="C105" s="47">
        <v>40</v>
      </c>
      <c r="D105" s="45" t="s">
        <v>97</v>
      </c>
      <c r="E105" s="45">
        <v>3</v>
      </c>
      <c r="F105" s="45">
        <v>2</v>
      </c>
      <c r="G105" s="45">
        <v>56</v>
      </c>
      <c r="H105" s="45">
        <f t="shared" si="2"/>
        <v>120</v>
      </c>
      <c r="I105" s="45">
        <f t="shared" si="2"/>
        <v>80</v>
      </c>
      <c r="J105" s="45">
        <f t="shared" si="2"/>
        <v>2240</v>
      </c>
      <c r="K105" s="44"/>
      <c r="L105" s="44"/>
      <c r="M105" s="44"/>
      <c r="N105" s="44"/>
      <c r="O105" s="44"/>
    </row>
    <row r="106" spans="1:15" x14ac:dyDescent="0.2">
      <c r="A106" s="40">
        <v>102</v>
      </c>
      <c r="B106" s="34" t="s">
        <v>141</v>
      </c>
      <c r="C106" s="47">
        <v>40</v>
      </c>
      <c r="D106" s="45" t="s">
        <v>97</v>
      </c>
      <c r="E106" s="45">
        <v>3</v>
      </c>
      <c r="F106" s="45">
        <v>-2</v>
      </c>
      <c r="G106" s="45">
        <v>56</v>
      </c>
      <c r="H106" s="45">
        <f t="shared" si="2"/>
        <v>120</v>
      </c>
      <c r="I106" s="45">
        <f t="shared" si="2"/>
        <v>-80</v>
      </c>
      <c r="J106" s="45">
        <f t="shared" si="2"/>
        <v>2240</v>
      </c>
      <c r="K106" s="44"/>
      <c r="L106" s="44"/>
      <c r="M106" s="44"/>
      <c r="N106" s="44"/>
      <c r="O106" s="44"/>
    </row>
    <row r="107" spans="1:15" x14ac:dyDescent="0.2">
      <c r="A107" s="40">
        <v>103</v>
      </c>
      <c r="B107" s="34" t="s">
        <v>50</v>
      </c>
      <c r="C107" s="47">
        <v>0</v>
      </c>
      <c r="D107" s="45" t="s">
        <v>49</v>
      </c>
      <c r="E107" s="45">
        <v>9</v>
      </c>
      <c r="F107" s="45">
        <v>5</v>
      </c>
      <c r="G107" s="45">
        <v>21</v>
      </c>
      <c r="H107" s="45">
        <f t="shared" si="2"/>
        <v>0</v>
      </c>
      <c r="I107" s="45">
        <f t="shared" si="2"/>
        <v>0</v>
      </c>
      <c r="J107" s="45">
        <f t="shared" si="2"/>
        <v>0</v>
      </c>
      <c r="K107" s="44"/>
      <c r="L107" s="44"/>
      <c r="M107" s="44"/>
      <c r="N107" s="44"/>
      <c r="O107" s="44"/>
    </row>
    <row r="108" spans="1:15" x14ac:dyDescent="0.2">
      <c r="A108" s="40">
        <v>104</v>
      </c>
      <c r="B108" s="34" t="s">
        <v>51</v>
      </c>
      <c r="C108" s="47">
        <v>0</v>
      </c>
      <c r="D108" s="45" t="s">
        <v>49</v>
      </c>
      <c r="E108" s="45">
        <v>6</v>
      </c>
      <c r="F108" s="45">
        <v>-5</v>
      </c>
      <c r="G108" s="45">
        <v>21</v>
      </c>
      <c r="H108" s="45">
        <f t="shared" si="2"/>
        <v>0</v>
      </c>
      <c r="I108" s="45">
        <f t="shared" si="2"/>
        <v>0</v>
      </c>
      <c r="J108" s="45">
        <f t="shared" si="2"/>
        <v>0</v>
      </c>
      <c r="K108" s="44"/>
      <c r="L108" s="44"/>
      <c r="M108" s="44"/>
      <c r="N108" s="44"/>
      <c r="O108" s="44"/>
    </row>
    <row r="109" spans="1:15" x14ac:dyDescent="0.2">
      <c r="A109" s="40">
        <v>105</v>
      </c>
      <c r="B109" s="34" t="s">
        <v>52</v>
      </c>
      <c r="C109" s="47">
        <v>0</v>
      </c>
      <c r="D109" s="45" t="s">
        <v>49</v>
      </c>
      <c r="E109" s="45">
        <v>6</v>
      </c>
      <c r="F109" s="45">
        <v>5</v>
      </c>
      <c r="G109" s="45">
        <v>28</v>
      </c>
      <c r="H109" s="45">
        <f t="shared" si="2"/>
        <v>0</v>
      </c>
      <c r="I109" s="45">
        <f t="shared" si="2"/>
        <v>0</v>
      </c>
      <c r="J109" s="45">
        <f t="shared" si="2"/>
        <v>0</v>
      </c>
      <c r="K109" s="44"/>
      <c r="L109" s="44"/>
      <c r="M109" s="44"/>
      <c r="N109" s="44"/>
      <c r="O109" s="44"/>
    </row>
    <row r="110" spans="1:15" x14ac:dyDescent="0.2">
      <c r="A110" s="40">
        <v>106</v>
      </c>
      <c r="B110" s="34" t="s">
        <v>53</v>
      </c>
      <c r="C110" s="47">
        <v>0</v>
      </c>
      <c r="D110" s="45" t="s">
        <v>49</v>
      </c>
      <c r="E110" s="45">
        <v>6</v>
      </c>
      <c r="F110" s="45">
        <v>5</v>
      </c>
      <c r="G110" s="45">
        <v>14</v>
      </c>
      <c r="H110" s="45">
        <f t="shared" si="2"/>
        <v>0</v>
      </c>
      <c r="I110" s="45">
        <f t="shared" si="2"/>
        <v>0</v>
      </c>
      <c r="J110" s="45">
        <f t="shared" si="2"/>
        <v>0</v>
      </c>
      <c r="K110" s="44"/>
      <c r="L110" s="44"/>
      <c r="M110" s="44"/>
      <c r="N110" s="44"/>
      <c r="O110" s="44"/>
    </row>
    <row r="111" spans="1:15" x14ac:dyDescent="0.2">
      <c r="A111" s="40">
        <v>107</v>
      </c>
      <c r="B111" s="34" t="s">
        <v>54</v>
      </c>
      <c r="C111" s="47">
        <v>0</v>
      </c>
      <c r="D111" s="45" t="s">
        <v>49</v>
      </c>
      <c r="E111" s="45">
        <v>6</v>
      </c>
      <c r="F111" s="45">
        <v>5</v>
      </c>
      <c r="G111" s="45">
        <v>21</v>
      </c>
      <c r="H111" s="45">
        <f t="shared" si="2"/>
        <v>0</v>
      </c>
      <c r="I111" s="45">
        <f t="shared" si="2"/>
        <v>0</v>
      </c>
      <c r="J111" s="45">
        <f t="shared" si="2"/>
        <v>0</v>
      </c>
      <c r="K111" s="44"/>
      <c r="L111" s="44"/>
      <c r="M111" s="44"/>
      <c r="N111" s="44"/>
      <c r="O111" s="44"/>
    </row>
    <row r="112" spans="1:15" x14ac:dyDescent="0.2">
      <c r="A112" s="40">
        <v>108</v>
      </c>
      <c r="B112" s="34" t="s">
        <v>55</v>
      </c>
      <c r="C112" s="47">
        <v>0</v>
      </c>
      <c r="D112" s="45" t="s">
        <v>49</v>
      </c>
      <c r="E112" s="45">
        <v>9</v>
      </c>
      <c r="F112" s="45">
        <v>-5</v>
      </c>
      <c r="G112" s="45">
        <v>56</v>
      </c>
      <c r="H112" s="45">
        <f t="shared" si="2"/>
        <v>0</v>
      </c>
      <c r="I112" s="45">
        <f t="shared" si="2"/>
        <v>0</v>
      </c>
      <c r="J112" s="45">
        <f t="shared" si="2"/>
        <v>0</v>
      </c>
      <c r="K112" s="44"/>
      <c r="L112" s="44"/>
      <c r="M112" s="44"/>
      <c r="N112" s="44"/>
      <c r="O112" s="44"/>
    </row>
    <row r="113" spans="1:15" x14ac:dyDescent="0.2">
      <c r="A113" s="40">
        <v>109</v>
      </c>
      <c r="B113" s="34" t="s">
        <v>56</v>
      </c>
      <c r="C113" s="47">
        <v>0</v>
      </c>
      <c r="D113" s="45" t="s">
        <v>49</v>
      </c>
      <c r="E113" s="45">
        <v>6</v>
      </c>
      <c r="F113" s="45">
        <v>2</v>
      </c>
      <c r="G113" s="45">
        <v>28</v>
      </c>
      <c r="H113" s="45">
        <f t="shared" si="2"/>
        <v>0</v>
      </c>
      <c r="I113" s="45">
        <f t="shared" si="2"/>
        <v>0</v>
      </c>
      <c r="J113" s="45">
        <f t="shared" si="2"/>
        <v>0</v>
      </c>
      <c r="K113" s="44"/>
      <c r="L113" s="44"/>
      <c r="M113" s="44"/>
      <c r="N113" s="44"/>
      <c r="O113" s="44"/>
    </row>
    <row r="114" spans="1:15" x14ac:dyDescent="0.2">
      <c r="A114" s="40">
        <v>110</v>
      </c>
      <c r="B114" s="34" t="s">
        <v>57</v>
      </c>
      <c r="C114" s="47">
        <v>0</v>
      </c>
      <c r="D114" s="45" t="s">
        <v>49</v>
      </c>
      <c r="E114" s="45">
        <v>6</v>
      </c>
      <c r="F114" s="45">
        <v>-2</v>
      </c>
      <c r="G114" s="45">
        <v>21</v>
      </c>
      <c r="H114" s="45">
        <f t="shared" si="2"/>
        <v>0</v>
      </c>
      <c r="I114" s="45">
        <f t="shared" si="2"/>
        <v>0</v>
      </c>
      <c r="J114" s="45">
        <f t="shared" si="2"/>
        <v>0</v>
      </c>
      <c r="K114" s="44"/>
      <c r="L114" s="44"/>
      <c r="M114" s="44"/>
      <c r="N114" s="44"/>
      <c r="O114" s="44"/>
    </row>
    <row r="115" spans="1:15" x14ac:dyDescent="0.2">
      <c r="A115" s="40">
        <v>111</v>
      </c>
      <c r="B115" s="34" t="s">
        <v>106</v>
      </c>
      <c r="C115" s="47">
        <v>0</v>
      </c>
      <c r="D115" s="45" t="s">
        <v>49</v>
      </c>
      <c r="E115" s="45">
        <v>6</v>
      </c>
      <c r="F115" s="45">
        <v>5</v>
      </c>
      <c r="G115" s="45">
        <v>42</v>
      </c>
      <c r="H115" s="45">
        <f t="shared" si="2"/>
        <v>0</v>
      </c>
      <c r="I115" s="45">
        <f t="shared" si="2"/>
        <v>0</v>
      </c>
      <c r="J115" s="45">
        <f t="shared" si="2"/>
        <v>0</v>
      </c>
      <c r="K115" s="44"/>
      <c r="L115" s="44"/>
      <c r="M115" s="44"/>
      <c r="N115" s="44"/>
      <c r="O115" s="44"/>
    </row>
    <row r="116" spans="1:15" x14ac:dyDescent="0.2">
      <c r="A116" s="40">
        <v>112</v>
      </c>
      <c r="B116" s="34" t="s">
        <v>107</v>
      </c>
      <c r="C116" s="47">
        <v>0</v>
      </c>
      <c r="D116" s="45" t="s">
        <v>49</v>
      </c>
      <c r="E116" s="45">
        <v>6</v>
      </c>
      <c r="F116" s="45">
        <v>-5</v>
      </c>
      <c r="G116" s="45">
        <v>14</v>
      </c>
      <c r="H116" s="45">
        <f t="shared" si="2"/>
        <v>0</v>
      </c>
      <c r="I116" s="45">
        <f t="shared" si="2"/>
        <v>0</v>
      </c>
      <c r="J116" s="45">
        <f t="shared" si="2"/>
        <v>0</v>
      </c>
      <c r="K116" s="44"/>
      <c r="L116" s="44"/>
      <c r="M116" s="44"/>
      <c r="N116" s="44"/>
      <c r="O116" s="44"/>
    </row>
    <row r="117" spans="1:15" x14ac:dyDescent="0.2">
      <c r="A117" s="40">
        <v>113</v>
      </c>
      <c r="B117" s="34" t="s">
        <v>108</v>
      </c>
      <c r="C117" s="47">
        <v>0</v>
      </c>
      <c r="D117" s="45" t="s">
        <v>49</v>
      </c>
      <c r="E117" s="45">
        <v>6</v>
      </c>
      <c r="F117" s="45">
        <v>2</v>
      </c>
      <c r="G117" s="45">
        <v>21</v>
      </c>
      <c r="H117" s="45">
        <f t="shared" si="2"/>
        <v>0</v>
      </c>
      <c r="I117" s="45">
        <f t="shared" si="2"/>
        <v>0</v>
      </c>
      <c r="J117" s="45">
        <f t="shared" si="2"/>
        <v>0</v>
      </c>
      <c r="K117" s="44"/>
      <c r="L117" s="44"/>
      <c r="M117" s="44"/>
      <c r="N117" s="44"/>
      <c r="O117" s="44"/>
    </row>
    <row r="118" spans="1:15" x14ac:dyDescent="0.2">
      <c r="A118" s="40">
        <v>114</v>
      </c>
      <c r="B118" s="34" t="s">
        <v>109</v>
      </c>
      <c r="C118" s="47">
        <v>0</v>
      </c>
      <c r="D118" s="45" t="s">
        <v>49</v>
      </c>
      <c r="E118" s="45">
        <v>6</v>
      </c>
      <c r="F118" s="45">
        <v>2</v>
      </c>
      <c r="G118" s="45">
        <v>7</v>
      </c>
      <c r="H118" s="45">
        <f t="shared" si="2"/>
        <v>0</v>
      </c>
      <c r="I118" s="45">
        <f t="shared" si="2"/>
        <v>0</v>
      </c>
      <c r="J118" s="45">
        <f t="shared" si="2"/>
        <v>0</v>
      </c>
      <c r="K118" s="44"/>
      <c r="L118" s="44"/>
      <c r="M118" s="44"/>
      <c r="N118" s="44"/>
      <c r="O118" s="44"/>
    </row>
    <row r="119" spans="1:15" x14ac:dyDescent="0.2">
      <c r="A119" s="40">
        <v>115</v>
      </c>
      <c r="B119" s="34" t="s">
        <v>110</v>
      </c>
      <c r="C119" s="47">
        <v>0</v>
      </c>
      <c r="D119" s="45" t="s">
        <v>49</v>
      </c>
      <c r="E119" s="45">
        <v>6</v>
      </c>
      <c r="F119" s="45">
        <v>2</v>
      </c>
      <c r="G119" s="45">
        <v>14</v>
      </c>
      <c r="H119" s="45">
        <f t="shared" si="2"/>
        <v>0</v>
      </c>
      <c r="I119" s="45">
        <f t="shared" si="2"/>
        <v>0</v>
      </c>
      <c r="J119" s="45">
        <f t="shared" si="2"/>
        <v>0</v>
      </c>
      <c r="K119" s="44"/>
      <c r="L119" s="44"/>
      <c r="M119" s="44"/>
      <c r="N119" s="44"/>
      <c r="O119" s="44"/>
    </row>
    <row r="120" spans="1:15" x14ac:dyDescent="0.2">
      <c r="A120" s="40">
        <v>116</v>
      </c>
      <c r="B120" s="34" t="s">
        <v>111</v>
      </c>
      <c r="C120" s="47">
        <v>0</v>
      </c>
      <c r="D120" s="45" t="s">
        <v>49</v>
      </c>
      <c r="E120" s="45">
        <v>9</v>
      </c>
      <c r="F120" s="45">
        <v>2</v>
      </c>
      <c r="G120" s="45">
        <v>56</v>
      </c>
      <c r="H120" s="45">
        <f t="shared" si="2"/>
        <v>0</v>
      </c>
      <c r="I120" s="45">
        <f t="shared" si="2"/>
        <v>0</v>
      </c>
      <c r="J120" s="45">
        <f t="shared" si="2"/>
        <v>0</v>
      </c>
      <c r="K120" s="44"/>
      <c r="L120" s="44"/>
      <c r="M120" s="44"/>
      <c r="N120" s="44"/>
      <c r="O120" s="44"/>
    </row>
    <row r="121" spans="1:15" x14ac:dyDescent="0.2">
      <c r="A121" s="40">
        <v>117</v>
      </c>
      <c r="B121" s="34" t="s">
        <v>112</v>
      </c>
      <c r="C121" s="47">
        <v>0</v>
      </c>
      <c r="D121" s="45" t="s">
        <v>49</v>
      </c>
      <c r="E121" s="45">
        <v>6</v>
      </c>
      <c r="F121" s="45">
        <v>-2</v>
      </c>
      <c r="G121" s="45">
        <v>14</v>
      </c>
      <c r="H121" s="45">
        <f t="shared" si="2"/>
        <v>0</v>
      </c>
      <c r="I121" s="45">
        <f t="shared" si="2"/>
        <v>0</v>
      </c>
      <c r="J121" s="45">
        <f t="shared" si="2"/>
        <v>0</v>
      </c>
      <c r="K121" s="44"/>
      <c r="L121" s="44"/>
      <c r="M121" s="44"/>
      <c r="N121" s="44"/>
      <c r="O121" s="44"/>
    </row>
    <row r="122" spans="1:15" x14ac:dyDescent="0.2">
      <c r="A122" s="40">
        <v>118</v>
      </c>
      <c r="B122" s="34" t="s">
        <v>113</v>
      </c>
      <c r="C122" s="47">
        <v>0</v>
      </c>
      <c r="D122" s="45" t="s">
        <v>49</v>
      </c>
      <c r="E122" s="45">
        <v>6</v>
      </c>
      <c r="F122" s="45">
        <v>-5</v>
      </c>
      <c r="G122" s="45">
        <v>35</v>
      </c>
      <c r="H122" s="45">
        <f t="shared" si="2"/>
        <v>0</v>
      </c>
      <c r="I122" s="45">
        <f t="shared" si="2"/>
        <v>0</v>
      </c>
      <c r="J122" s="45">
        <f t="shared" si="2"/>
        <v>0</v>
      </c>
      <c r="K122" s="44"/>
      <c r="L122" s="44"/>
      <c r="M122" s="44"/>
      <c r="N122" s="44"/>
      <c r="O122" s="44"/>
    </row>
    <row r="123" spans="1:15" x14ac:dyDescent="0.2">
      <c r="A123" s="40">
        <v>119</v>
      </c>
      <c r="B123" s="34" t="s">
        <v>184</v>
      </c>
      <c r="C123" s="47">
        <v>0</v>
      </c>
      <c r="D123" s="45" t="s">
        <v>49</v>
      </c>
      <c r="E123" s="45">
        <v>6</v>
      </c>
      <c r="F123" s="45">
        <v>-5</v>
      </c>
      <c r="G123" s="45">
        <v>28</v>
      </c>
      <c r="H123" s="45">
        <f t="shared" si="2"/>
        <v>0</v>
      </c>
      <c r="I123" s="45">
        <f t="shared" si="2"/>
        <v>0</v>
      </c>
      <c r="J123" s="45">
        <f t="shared" si="2"/>
        <v>0</v>
      </c>
      <c r="K123" s="44"/>
      <c r="L123" s="44"/>
      <c r="M123" s="44"/>
      <c r="N123" s="44"/>
      <c r="O123" s="44"/>
    </row>
    <row r="124" spans="1:15" x14ac:dyDescent="0.2">
      <c r="A124" s="40">
        <v>120</v>
      </c>
      <c r="B124" s="34" t="s">
        <v>185</v>
      </c>
      <c r="C124" s="49">
        <v>0</v>
      </c>
      <c r="D124" s="45" t="s">
        <v>49</v>
      </c>
      <c r="E124" s="45">
        <v>6</v>
      </c>
      <c r="F124" s="45">
        <v>5</v>
      </c>
      <c r="G124" s="45">
        <v>35</v>
      </c>
      <c r="H124" s="45">
        <f t="shared" si="2"/>
        <v>0</v>
      </c>
      <c r="I124" s="45">
        <f t="shared" si="2"/>
        <v>0</v>
      </c>
      <c r="J124" s="45">
        <f t="shared" si="2"/>
        <v>0</v>
      </c>
      <c r="K124" s="44"/>
      <c r="L124" s="44"/>
      <c r="M124" s="44"/>
      <c r="N124" s="44"/>
      <c r="O124" s="44"/>
    </row>
    <row r="125" spans="1:15" x14ac:dyDescent="0.2"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</row>
    <row r="126" spans="1:15" x14ac:dyDescent="0.2"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</row>
    <row r="127" spans="1:15" x14ac:dyDescent="0.2"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7BFB5-F359-C748-9480-690AF10CB957}">
  <dimension ref="A1:P125"/>
  <sheetViews>
    <sheetView tabSelected="1" zoomScale="94" workbookViewId="0">
      <selection activeCell="T32" sqref="T32"/>
    </sheetView>
  </sheetViews>
  <sheetFormatPr baseColWidth="10" defaultRowHeight="15" x14ac:dyDescent="0.2"/>
  <sheetData>
    <row r="1" spans="1:16" x14ac:dyDescent="0.2">
      <c r="B1" s="34"/>
      <c r="C1" s="34" t="s">
        <v>0</v>
      </c>
      <c r="D1" s="34" t="s">
        <v>46</v>
      </c>
      <c r="E1" s="34" t="s">
        <v>5</v>
      </c>
      <c r="F1" s="34" t="s">
        <v>3</v>
      </c>
      <c r="G1" s="34" t="s">
        <v>4</v>
      </c>
      <c r="H1" s="34" t="s">
        <v>7</v>
      </c>
      <c r="I1" s="34" t="s">
        <v>2</v>
      </c>
      <c r="J1" s="51" t="s">
        <v>6</v>
      </c>
      <c r="L1" s="50" t="s">
        <v>187</v>
      </c>
      <c r="M1" s="56">
        <f>M3-M2</f>
        <v>3.0142180094786726</v>
      </c>
      <c r="N1" s="57"/>
      <c r="O1" s="57"/>
      <c r="P1" s="57"/>
    </row>
    <row r="2" spans="1:16" x14ac:dyDescent="0.2">
      <c r="B2" s="37" t="s">
        <v>163</v>
      </c>
      <c r="C2" s="34">
        <f>SUM(C3:C323)</f>
        <v>4220</v>
      </c>
      <c r="D2" s="34"/>
      <c r="E2" s="34"/>
      <c r="F2" s="34"/>
      <c r="G2" s="34"/>
      <c r="H2" s="34">
        <f>SUM(H3:H124)</f>
        <v>25260</v>
      </c>
      <c r="I2" s="38">
        <f>SUM(I3:I124)</f>
        <v>0</v>
      </c>
      <c r="J2" s="53">
        <f>SUM(J3:J124)</f>
        <v>184800</v>
      </c>
      <c r="L2" s="58" t="s">
        <v>188</v>
      </c>
      <c r="M2" s="56">
        <f>H2/C2</f>
        <v>5.9857819905213274</v>
      </c>
      <c r="N2" s="57"/>
      <c r="O2" s="57"/>
      <c r="P2" s="57"/>
    </row>
    <row r="3" spans="1:16" x14ac:dyDescent="0.2">
      <c r="B3" s="34" t="s">
        <v>1</v>
      </c>
      <c r="C3" s="34">
        <v>4200</v>
      </c>
      <c r="D3" s="34"/>
      <c r="E3" s="34">
        <v>6</v>
      </c>
      <c r="F3" s="34">
        <v>0</v>
      </c>
      <c r="G3" s="34">
        <v>44</v>
      </c>
      <c r="H3" s="34">
        <f>E3*$C3</f>
        <v>25200</v>
      </c>
      <c r="I3" s="34">
        <f t="shared" ref="I3:J18" si="0">F3*$C3</f>
        <v>0</v>
      </c>
      <c r="J3" s="55">
        <f>G3*$C3</f>
        <v>184800</v>
      </c>
      <c r="L3" s="57" t="s">
        <v>189</v>
      </c>
      <c r="M3" s="57">
        <f>N6</f>
        <v>9</v>
      </c>
      <c r="N3" s="57"/>
      <c r="O3" s="57"/>
      <c r="P3" s="57"/>
    </row>
    <row r="4" spans="1:16" x14ac:dyDescent="0.2">
      <c r="A4" t="s">
        <v>171</v>
      </c>
      <c r="B4" s="34" t="s">
        <v>155</v>
      </c>
      <c r="C4" s="40">
        <f>20</f>
        <v>20</v>
      </c>
      <c r="D4" s="34"/>
      <c r="E4" s="34">
        <v>3</v>
      </c>
      <c r="F4" s="34">
        <v>0</v>
      </c>
      <c r="G4" s="34">
        <v>0</v>
      </c>
      <c r="H4" s="34">
        <f>E4*$C4</f>
        <v>60</v>
      </c>
      <c r="I4" s="34">
        <f t="shared" si="0"/>
        <v>0</v>
      </c>
      <c r="J4" s="34">
        <f t="shared" si="0"/>
        <v>0</v>
      </c>
      <c r="L4" s="50" t="s">
        <v>190</v>
      </c>
      <c r="M4" s="57">
        <f>C2</f>
        <v>4220</v>
      </c>
      <c r="N4" s="57">
        <f>M4/200</f>
        <v>21.1</v>
      </c>
      <c r="O4" s="57"/>
      <c r="P4" s="57"/>
    </row>
    <row r="5" spans="1:16" x14ac:dyDescent="0.2">
      <c r="A5" s="40">
        <v>1</v>
      </c>
      <c r="B5" s="41" t="s">
        <v>8</v>
      </c>
      <c r="C5" s="47">
        <v>0</v>
      </c>
      <c r="D5" s="45" t="s">
        <v>47</v>
      </c>
      <c r="E5" s="45">
        <v>16</v>
      </c>
      <c r="F5" s="45">
        <v>-5</v>
      </c>
      <c r="G5" s="45">
        <v>42</v>
      </c>
      <c r="H5" s="45">
        <f>E5*$C5</f>
        <v>0</v>
      </c>
      <c r="I5" s="45">
        <f t="shared" si="0"/>
        <v>0</v>
      </c>
      <c r="J5" s="45">
        <f t="shared" si="0"/>
        <v>0</v>
      </c>
      <c r="K5" s="44"/>
      <c r="L5" s="61" t="s">
        <v>191</v>
      </c>
      <c r="M5" s="60">
        <v>3.1</v>
      </c>
      <c r="N5" s="60"/>
      <c r="O5" s="60"/>
      <c r="P5" s="60"/>
    </row>
    <row r="6" spans="1:16" x14ac:dyDescent="0.2">
      <c r="A6" s="40">
        <v>2</v>
      </c>
      <c r="B6" s="41" t="s">
        <v>9</v>
      </c>
      <c r="C6" s="47">
        <v>0</v>
      </c>
      <c r="D6" s="45" t="s">
        <v>47</v>
      </c>
      <c r="E6" s="45">
        <v>16</v>
      </c>
      <c r="F6" s="45">
        <v>-2</v>
      </c>
      <c r="G6" s="45">
        <v>42</v>
      </c>
      <c r="H6" s="45">
        <f t="shared" ref="H6:J69" si="1">E6*$C6</f>
        <v>0</v>
      </c>
      <c r="I6" s="45">
        <f t="shared" si="0"/>
        <v>0</v>
      </c>
      <c r="J6" s="45">
        <f t="shared" si="0"/>
        <v>0</v>
      </c>
      <c r="K6" s="44"/>
      <c r="L6" s="60" t="s">
        <v>189</v>
      </c>
      <c r="M6" s="60">
        <v>36</v>
      </c>
      <c r="N6" s="60">
        <f>M6*0.25</f>
        <v>9</v>
      </c>
      <c r="O6" s="60"/>
      <c r="P6" s="60"/>
    </row>
    <row r="7" spans="1:16" x14ac:dyDescent="0.2">
      <c r="A7" s="40">
        <v>3</v>
      </c>
      <c r="B7" s="41" t="s">
        <v>10</v>
      </c>
      <c r="C7" s="47">
        <v>0</v>
      </c>
      <c r="D7" s="45" t="s">
        <v>47</v>
      </c>
      <c r="E7" s="45">
        <v>16</v>
      </c>
      <c r="F7" s="45">
        <v>2</v>
      </c>
      <c r="G7" s="45">
        <v>42</v>
      </c>
      <c r="H7" s="45">
        <f t="shared" si="1"/>
        <v>0</v>
      </c>
      <c r="I7" s="45">
        <f t="shared" si="0"/>
        <v>0</v>
      </c>
      <c r="J7" s="45">
        <f t="shared" si="0"/>
        <v>0</v>
      </c>
      <c r="K7" s="44"/>
      <c r="L7" s="60"/>
      <c r="M7" s="60"/>
      <c r="N7" s="60"/>
      <c r="O7" s="60"/>
      <c r="P7" s="60"/>
    </row>
    <row r="8" spans="1:16" x14ac:dyDescent="0.2">
      <c r="A8" s="40">
        <v>4</v>
      </c>
      <c r="B8" s="41" t="s">
        <v>11</v>
      </c>
      <c r="C8" s="47">
        <v>0</v>
      </c>
      <c r="D8" s="45" t="s">
        <v>47</v>
      </c>
      <c r="E8" s="45">
        <v>16</v>
      </c>
      <c r="F8" s="45">
        <v>5</v>
      </c>
      <c r="G8" s="45">
        <v>42</v>
      </c>
      <c r="H8" s="45">
        <f t="shared" si="1"/>
        <v>0</v>
      </c>
      <c r="I8" s="45">
        <f t="shared" si="0"/>
        <v>0</v>
      </c>
      <c r="J8" s="45">
        <f t="shared" si="0"/>
        <v>0</v>
      </c>
      <c r="K8" s="44"/>
      <c r="L8" s="60"/>
      <c r="M8" s="60" t="s">
        <v>192</v>
      </c>
      <c r="N8" s="60"/>
      <c r="O8" s="60" t="s">
        <v>193</v>
      </c>
      <c r="P8" s="60"/>
    </row>
    <row r="9" spans="1:16" x14ac:dyDescent="0.2">
      <c r="A9" s="40">
        <v>5</v>
      </c>
      <c r="B9" s="34" t="s">
        <v>12</v>
      </c>
      <c r="C9" s="47">
        <v>0</v>
      </c>
      <c r="D9" s="45" t="s">
        <v>48</v>
      </c>
      <c r="E9" s="45">
        <v>16</v>
      </c>
      <c r="F9" s="45">
        <v>-2</v>
      </c>
      <c r="G9" s="45">
        <v>35</v>
      </c>
      <c r="H9" s="45">
        <f t="shared" si="1"/>
        <v>0</v>
      </c>
      <c r="I9" s="45">
        <f t="shared" si="0"/>
        <v>0</v>
      </c>
      <c r="J9" s="45">
        <f t="shared" si="0"/>
        <v>0</v>
      </c>
      <c r="K9" s="44"/>
      <c r="L9" s="60"/>
      <c r="M9" s="60" t="s">
        <v>194</v>
      </c>
      <c r="N9" s="60"/>
      <c r="O9" s="60" t="s">
        <v>195</v>
      </c>
      <c r="P9" s="60"/>
    </row>
    <row r="10" spans="1:16" x14ac:dyDescent="0.2">
      <c r="A10" s="40">
        <v>6</v>
      </c>
      <c r="B10" s="34" t="s">
        <v>13</v>
      </c>
      <c r="C10" s="47">
        <v>0</v>
      </c>
      <c r="D10" s="45" t="s">
        <v>48</v>
      </c>
      <c r="E10" s="45">
        <v>16</v>
      </c>
      <c r="F10" s="45">
        <v>2</v>
      </c>
      <c r="G10" s="45">
        <v>35</v>
      </c>
      <c r="H10" s="45">
        <f t="shared" si="1"/>
        <v>0</v>
      </c>
      <c r="I10" s="45">
        <f t="shared" si="0"/>
        <v>0</v>
      </c>
      <c r="J10" s="45">
        <f t="shared" si="0"/>
        <v>0</v>
      </c>
      <c r="K10" s="44"/>
      <c r="L10" s="60"/>
      <c r="M10" s="60"/>
      <c r="N10" s="60"/>
      <c r="O10" s="60"/>
      <c r="P10" s="60"/>
    </row>
    <row r="11" spans="1:16" x14ac:dyDescent="0.2">
      <c r="A11" s="40">
        <v>7</v>
      </c>
      <c r="B11" s="34" t="s">
        <v>14</v>
      </c>
      <c r="C11" s="47">
        <v>0</v>
      </c>
      <c r="D11" s="45" t="s">
        <v>48</v>
      </c>
      <c r="E11" s="45">
        <v>13</v>
      </c>
      <c r="F11" s="45">
        <v>-2</v>
      </c>
      <c r="G11" s="45">
        <v>35</v>
      </c>
      <c r="H11" s="45">
        <f t="shared" si="1"/>
        <v>0</v>
      </c>
      <c r="I11" s="45">
        <f t="shared" si="0"/>
        <v>0</v>
      </c>
      <c r="J11" s="45">
        <f t="shared" si="0"/>
        <v>0</v>
      </c>
      <c r="K11" s="44"/>
      <c r="L11" s="60"/>
      <c r="M11" s="60"/>
      <c r="N11" s="60"/>
      <c r="O11" s="60"/>
      <c r="P11" s="60"/>
    </row>
    <row r="12" spans="1:16" x14ac:dyDescent="0.2">
      <c r="A12" s="40">
        <v>8</v>
      </c>
      <c r="B12" s="34" t="s">
        <v>15</v>
      </c>
      <c r="C12" s="47">
        <v>0</v>
      </c>
      <c r="D12" s="45" t="s">
        <v>48</v>
      </c>
      <c r="E12" s="45">
        <v>16</v>
      </c>
      <c r="F12" s="45">
        <v>-2</v>
      </c>
      <c r="G12" s="45">
        <v>49</v>
      </c>
      <c r="H12" s="45">
        <f t="shared" si="1"/>
        <v>0</v>
      </c>
      <c r="I12" s="45">
        <f t="shared" si="0"/>
        <v>0</v>
      </c>
      <c r="J12" s="45">
        <f t="shared" si="0"/>
        <v>0</v>
      </c>
      <c r="K12" s="44"/>
      <c r="L12" s="60"/>
      <c r="M12" s="60"/>
      <c r="N12" s="60"/>
      <c r="O12" s="60"/>
      <c r="P12" s="60"/>
    </row>
    <row r="13" spans="1:16" x14ac:dyDescent="0.2">
      <c r="A13" s="40">
        <v>9</v>
      </c>
      <c r="B13" s="34" t="s">
        <v>16</v>
      </c>
      <c r="C13" s="47">
        <v>0</v>
      </c>
      <c r="D13" s="45" t="s">
        <v>48</v>
      </c>
      <c r="E13" s="45">
        <v>16</v>
      </c>
      <c r="F13" s="45">
        <v>5</v>
      </c>
      <c r="G13" s="45">
        <v>49</v>
      </c>
      <c r="H13" s="45">
        <f t="shared" si="1"/>
        <v>0</v>
      </c>
      <c r="I13" s="45">
        <f t="shared" si="0"/>
        <v>0</v>
      </c>
      <c r="J13" s="45">
        <f t="shared" si="0"/>
        <v>0</v>
      </c>
      <c r="K13" s="44"/>
      <c r="L13" s="60" t="s">
        <v>196</v>
      </c>
      <c r="M13" s="62">
        <f>J2/C2</f>
        <v>43.791469194312796</v>
      </c>
      <c r="N13" s="60"/>
      <c r="O13" s="60"/>
      <c r="P13" s="60"/>
    </row>
    <row r="14" spans="1:16" x14ac:dyDescent="0.2">
      <c r="A14" s="40">
        <v>10</v>
      </c>
      <c r="B14" s="34" t="s">
        <v>17</v>
      </c>
      <c r="C14" s="47">
        <v>0</v>
      </c>
      <c r="D14" s="45" t="s">
        <v>48</v>
      </c>
      <c r="E14" s="45">
        <v>13</v>
      </c>
      <c r="F14" s="45">
        <v>-5</v>
      </c>
      <c r="G14" s="45">
        <v>35</v>
      </c>
      <c r="H14" s="45">
        <f t="shared" si="1"/>
        <v>0</v>
      </c>
      <c r="I14" s="45">
        <f t="shared" si="0"/>
        <v>0</v>
      </c>
      <c r="J14" s="45">
        <f t="shared" si="0"/>
        <v>0</v>
      </c>
      <c r="K14" s="44"/>
      <c r="L14" s="44"/>
      <c r="M14" s="44"/>
      <c r="N14" s="44"/>
      <c r="O14" s="44"/>
      <c r="P14" s="44"/>
    </row>
    <row r="15" spans="1:16" x14ac:dyDescent="0.2">
      <c r="A15" s="40">
        <v>11</v>
      </c>
      <c r="B15" s="34" t="s">
        <v>18</v>
      </c>
      <c r="C15" s="47">
        <v>0</v>
      </c>
      <c r="D15" s="45" t="s">
        <v>48</v>
      </c>
      <c r="E15" s="45">
        <v>13</v>
      </c>
      <c r="F15" s="45">
        <v>2</v>
      </c>
      <c r="G15" s="45">
        <v>35</v>
      </c>
      <c r="H15" s="45">
        <f t="shared" si="1"/>
        <v>0</v>
      </c>
      <c r="I15" s="45">
        <f t="shared" si="0"/>
        <v>0</v>
      </c>
      <c r="J15" s="45">
        <f t="shared" si="0"/>
        <v>0</v>
      </c>
      <c r="K15" s="44"/>
      <c r="L15" s="44"/>
      <c r="M15" s="44"/>
      <c r="N15" s="44"/>
      <c r="O15" s="44"/>
      <c r="P15" s="44"/>
    </row>
    <row r="16" spans="1:16" x14ac:dyDescent="0.2">
      <c r="A16" s="40">
        <v>12</v>
      </c>
      <c r="B16" s="34" t="s">
        <v>19</v>
      </c>
      <c r="C16" s="47">
        <v>0</v>
      </c>
      <c r="D16" s="45" t="s">
        <v>48</v>
      </c>
      <c r="E16" s="45">
        <v>16</v>
      </c>
      <c r="F16" s="45">
        <v>-5</v>
      </c>
      <c r="G16" s="45">
        <v>49</v>
      </c>
      <c r="H16" s="45">
        <f t="shared" si="1"/>
        <v>0</v>
      </c>
      <c r="I16" s="45">
        <f t="shared" si="0"/>
        <v>0</v>
      </c>
      <c r="J16" s="45">
        <f t="shared" si="0"/>
        <v>0</v>
      </c>
      <c r="K16" s="44"/>
      <c r="L16" s="44"/>
      <c r="M16" s="44"/>
      <c r="N16" s="44"/>
      <c r="O16" s="44"/>
      <c r="P16" s="44"/>
    </row>
    <row r="17" spans="1:16" x14ac:dyDescent="0.2">
      <c r="A17" s="40">
        <v>13</v>
      </c>
      <c r="B17" s="34" t="s">
        <v>88</v>
      </c>
      <c r="C17" s="47">
        <v>0</v>
      </c>
      <c r="D17" s="45" t="s">
        <v>48</v>
      </c>
      <c r="E17" s="45">
        <v>16</v>
      </c>
      <c r="F17" s="45">
        <v>2</v>
      </c>
      <c r="G17" s="45">
        <v>49</v>
      </c>
      <c r="H17" s="45">
        <f t="shared" si="1"/>
        <v>0</v>
      </c>
      <c r="I17" s="45">
        <f t="shared" si="0"/>
        <v>0</v>
      </c>
      <c r="J17" s="45">
        <f t="shared" si="0"/>
        <v>0</v>
      </c>
      <c r="K17" s="44"/>
      <c r="L17" s="44"/>
      <c r="M17" s="44"/>
      <c r="N17" s="44"/>
      <c r="O17" s="44"/>
      <c r="P17" s="44"/>
    </row>
    <row r="18" spans="1:16" x14ac:dyDescent="0.2">
      <c r="A18" s="40">
        <v>14</v>
      </c>
      <c r="B18" s="34" t="s">
        <v>89</v>
      </c>
      <c r="C18" s="47">
        <v>0</v>
      </c>
      <c r="D18" s="45" t="s">
        <v>48</v>
      </c>
      <c r="E18" s="45">
        <v>13</v>
      </c>
      <c r="F18" s="45">
        <v>5</v>
      </c>
      <c r="G18" s="45">
        <v>35</v>
      </c>
      <c r="H18" s="45">
        <f t="shared" si="1"/>
        <v>0</v>
      </c>
      <c r="I18" s="45">
        <f t="shared" si="0"/>
        <v>0</v>
      </c>
      <c r="J18" s="45">
        <f t="shared" si="0"/>
        <v>0</v>
      </c>
      <c r="K18" s="44"/>
      <c r="L18" s="44"/>
      <c r="M18" s="44"/>
      <c r="N18" s="44"/>
      <c r="O18" s="44"/>
      <c r="P18" s="44"/>
    </row>
    <row r="19" spans="1:16" x14ac:dyDescent="0.2">
      <c r="A19" s="40">
        <v>15</v>
      </c>
      <c r="B19" s="34" t="s">
        <v>90</v>
      </c>
      <c r="C19" s="47">
        <v>0</v>
      </c>
      <c r="D19" s="45" t="s">
        <v>49</v>
      </c>
      <c r="E19" s="45">
        <v>6</v>
      </c>
      <c r="F19" s="45">
        <v>2</v>
      </c>
      <c r="G19" s="45">
        <v>42</v>
      </c>
      <c r="H19" s="45">
        <f t="shared" si="1"/>
        <v>0</v>
      </c>
      <c r="I19" s="45">
        <f t="shared" si="1"/>
        <v>0</v>
      </c>
      <c r="J19" s="45">
        <f t="shared" si="1"/>
        <v>0</v>
      </c>
      <c r="K19" s="44"/>
      <c r="L19" s="44"/>
      <c r="M19" s="44"/>
      <c r="N19" s="44"/>
      <c r="O19" s="44"/>
      <c r="P19" s="44"/>
    </row>
    <row r="20" spans="1:16" x14ac:dyDescent="0.2">
      <c r="A20" s="40">
        <v>16</v>
      </c>
      <c r="B20" s="34" t="s">
        <v>91</v>
      </c>
      <c r="C20" s="47">
        <v>0</v>
      </c>
      <c r="D20" s="45" t="s">
        <v>49</v>
      </c>
      <c r="E20" s="45">
        <v>6</v>
      </c>
      <c r="F20" s="45">
        <v>-5</v>
      </c>
      <c r="G20" s="45">
        <v>42</v>
      </c>
      <c r="H20" s="45">
        <f t="shared" si="1"/>
        <v>0</v>
      </c>
      <c r="I20" s="45">
        <f t="shared" si="1"/>
        <v>0</v>
      </c>
      <c r="J20" s="45">
        <f t="shared" si="1"/>
        <v>0</v>
      </c>
      <c r="K20" s="44"/>
      <c r="L20" s="44"/>
      <c r="M20" s="44"/>
      <c r="N20" s="44"/>
      <c r="O20" s="44"/>
      <c r="P20" s="44"/>
    </row>
    <row r="21" spans="1:16" x14ac:dyDescent="0.2">
      <c r="A21" s="40">
        <v>17</v>
      </c>
      <c r="B21" s="34" t="s">
        <v>92</v>
      </c>
      <c r="C21" s="47">
        <v>0</v>
      </c>
      <c r="D21" s="45" t="s">
        <v>49</v>
      </c>
      <c r="E21" s="45">
        <v>6</v>
      </c>
      <c r="F21" s="45">
        <v>-2</v>
      </c>
      <c r="G21" s="45">
        <v>28</v>
      </c>
      <c r="H21" s="45">
        <f t="shared" si="1"/>
        <v>0</v>
      </c>
      <c r="I21" s="45">
        <f t="shared" si="1"/>
        <v>0</v>
      </c>
      <c r="J21" s="45">
        <f t="shared" si="1"/>
        <v>0</v>
      </c>
      <c r="K21" s="44"/>
      <c r="L21" s="44"/>
      <c r="M21" s="44"/>
      <c r="N21" s="44"/>
      <c r="O21" s="44"/>
      <c r="P21" s="44"/>
    </row>
    <row r="22" spans="1:16" x14ac:dyDescent="0.2">
      <c r="A22" s="40">
        <v>18</v>
      </c>
      <c r="B22" s="34" t="s">
        <v>93</v>
      </c>
      <c r="C22" s="47">
        <v>0</v>
      </c>
      <c r="D22" s="45" t="s">
        <v>49</v>
      </c>
      <c r="E22" s="45">
        <v>6</v>
      </c>
      <c r="F22" s="45">
        <v>-2</v>
      </c>
      <c r="G22" s="45">
        <v>35</v>
      </c>
      <c r="H22" s="45">
        <f t="shared" si="1"/>
        <v>0</v>
      </c>
      <c r="I22" s="45">
        <f t="shared" si="1"/>
        <v>0</v>
      </c>
      <c r="J22" s="45">
        <f t="shared" si="1"/>
        <v>0</v>
      </c>
      <c r="K22" s="44"/>
      <c r="L22" s="44"/>
      <c r="M22" s="44"/>
      <c r="N22" s="44"/>
      <c r="O22" s="44"/>
      <c r="P22" s="44"/>
    </row>
    <row r="23" spans="1:16" x14ac:dyDescent="0.2">
      <c r="A23" s="40">
        <v>19</v>
      </c>
      <c r="B23" s="34" t="s">
        <v>94</v>
      </c>
      <c r="C23" s="47">
        <v>0</v>
      </c>
      <c r="D23" s="45" t="s">
        <v>49</v>
      </c>
      <c r="E23" s="45">
        <v>6</v>
      </c>
      <c r="F23" s="45">
        <v>2</v>
      </c>
      <c r="G23" s="45">
        <v>35</v>
      </c>
      <c r="H23" s="45">
        <f t="shared" si="1"/>
        <v>0</v>
      </c>
      <c r="I23" s="45">
        <f t="shared" si="1"/>
        <v>0</v>
      </c>
      <c r="J23" s="45">
        <f t="shared" si="1"/>
        <v>0</v>
      </c>
      <c r="K23" s="44"/>
      <c r="L23" s="44"/>
      <c r="M23" s="44"/>
      <c r="N23" s="44"/>
      <c r="O23" s="44"/>
      <c r="P23" s="44"/>
    </row>
    <row r="24" spans="1:16" x14ac:dyDescent="0.2">
      <c r="A24" s="40">
        <v>20</v>
      </c>
      <c r="B24" s="34" t="s">
        <v>95</v>
      </c>
      <c r="C24" s="47">
        <v>0</v>
      </c>
      <c r="D24" s="45" t="s">
        <v>49</v>
      </c>
      <c r="E24" s="45">
        <v>6</v>
      </c>
      <c r="F24" s="45">
        <v>-2</v>
      </c>
      <c r="G24" s="45">
        <v>42</v>
      </c>
      <c r="H24" s="45">
        <f t="shared" si="1"/>
        <v>0</v>
      </c>
      <c r="I24" s="45">
        <f t="shared" si="1"/>
        <v>0</v>
      </c>
      <c r="J24" s="45">
        <f t="shared" si="1"/>
        <v>0</v>
      </c>
      <c r="K24" s="44"/>
      <c r="L24" s="44"/>
      <c r="M24" s="44"/>
      <c r="N24" s="44"/>
      <c r="O24" s="44"/>
      <c r="P24" s="44"/>
    </row>
    <row r="25" spans="1:16" x14ac:dyDescent="0.2">
      <c r="A25" s="40">
        <v>21</v>
      </c>
      <c r="B25" s="34" t="s">
        <v>114</v>
      </c>
      <c r="C25" s="47">
        <v>0</v>
      </c>
      <c r="D25" s="45" t="s">
        <v>97</v>
      </c>
      <c r="E25" s="45">
        <v>6</v>
      </c>
      <c r="F25" s="45">
        <v>-2</v>
      </c>
      <c r="G25" s="45">
        <v>49</v>
      </c>
      <c r="H25" s="45">
        <f t="shared" si="1"/>
        <v>0</v>
      </c>
      <c r="I25" s="45">
        <f t="shared" si="1"/>
        <v>0</v>
      </c>
      <c r="J25" s="45">
        <f t="shared" si="1"/>
        <v>0</v>
      </c>
      <c r="K25" s="44"/>
      <c r="L25" s="44"/>
      <c r="M25" s="44"/>
      <c r="N25" s="44"/>
      <c r="O25" s="44"/>
      <c r="P25" s="44"/>
    </row>
    <row r="26" spans="1:16" x14ac:dyDescent="0.2">
      <c r="A26" s="40">
        <v>22</v>
      </c>
      <c r="B26" s="34" t="s">
        <v>115</v>
      </c>
      <c r="C26" s="47">
        <v>0</v>
      </c>
      <c r="D26" s="45" t="s">
        <v>97</v>
      </c>
      <c r="E26" s="45">
        <v>6</v>
      </c>
      <c r="F26" s="45">
        <v>-5</v>
      </c>
      <c r="G26" s="45">
        <v>56</v>
      </c>
      <c r="H26" s="45">
        <f t="shared" si="1"/>
        <v>0</v>
      </c>
      <c r="I26" s="45">
        <f t="shared" si="1"/>
        <v>0</v>
      </c>
      <c r="J26" s="45">
        <f t="shared" si="1"/>
        <v>0</v>
      </c>
      <c r="K26" s="44"/>
      <c r="L26" s="44"/>
      <c r="M26" s="44"/>
      <c r="N26" s="44"/>
      <c r="O26" s="44"/>
      <c r="P26" s="44"/>
    </row>
    <row r="27" spans="1:16" x14ac:dyDescent="0.2">
      <c r="A27" s="40">
        <v>23</v>
      </c>
      <c r="B27" s="34" t="s">
        <v>116</v>
      </c>
      <c r="C27" s="47">
        <v>0</v>
      </c>
      <c r="D27" s="45" t="s">
        <v>97</v>
      </c>
      <c r="E27" s="45">
        <v>6</v>
      </c>
      <c r="F27" s="45">
        <v>2</v>
      </c>
      <c r="G27" s="45">
        <v>49</v>
      </c>
      <c r="H27" s="45">
        <f t="shared" si="1"/>
        <v>0</v>
      </c>
      <c r="I27" s="45">
        <f t="shared" si="1"/>
        <v>0</v>
      </c>
      <c r="J27" s="45">
        <f t="shared" si="1"/>
        <v>0</v>
      </c>
      <c r="K27" s="44"/>
      <c r="L27" s="44"/>
      <c r="M27" s="44"/>
      <c r="N27" s="44"/>
      <c r="O27" s="44"/>
      <c r="P27" s="44"/>
    </row>
    <row r="28" spans="1:16" x14ac:dyDescent="0.2">
      <c r="A28" s="40">
        <v>24</v>
      </c>
      <c r="B28" s="34" t="s">
        <v>117</v>
      </c>
      <c r="C28" s="47">
        <v>0</v>
      </c>
      <c r="D28" s="45" t="s">
        <v>97</v>
      </c>
      <c r="E28" s="45">
        <v>3</v>
      </c>
      <c r="F28" s="45">
        <v>-5</v>
      </c>
      <c r="G28" s="45">
        <v>56</v>
      </c>
      <c r="H28" s="45">
        <f t="shared" si="1"/>
        <v>0</v>
      </c>
      <c r="I28" s="45">
        <f t="shared" si="1"/>
        <v>0</v>
      </c>
      <c r="J28" s="45">
        <f t="shared" si="1"/>
        <v>0</v>
      </c>
      <c r="K28" s="44"/>
      <c r="L28" s="44"/>
      <c r="M28" s="44"/>
      <c r="N28" s="44"/>
      <c r="O28" s="44"/>
      <c r="P28" s="44"/>
    </row>
    <row r="29" spans="1:16" x14ac:dyDescent="0.2">
      <c r="A29" s="40">
        <v>25</v>
      </c>
      <c r="B29" s="34" t="s">
        <v>118</v>
      </c>
      <c r="C29" s="47">
        <v>0</v>
      </c>
      <c r="D29" s="45" t="s">
        <v>97</v>
      </c>
      <c r="E29" s="45">
        <v>6</v>
      </c>
      <c r="F29" s="45">
        <v>-5</v>
      </c>
      <c r="G29" s="45">
        <v>7</v>
      </c>
      <c r="H29" s="45">
        <f t="shared" si="1"/>
        <v>0</v>
      </c>
      <c r="I29" s="45">
        <f t="shared" si="1"/>
        <v>0</v>
      </c>
      <c r="J29" s="45">
        <f t="shared" si="1"/>
        <v>0</v>
      </c>
      <c r="K29" s="44"/>
      <c r="L29" s="44"/>
      <c r="M29" s="44"/>
      <c r="N29" s="44"/>
      <c r="O29" s="44"/>
      <c r="P29" s="44"/>
    </row>
    <row r="30" spans="1:16" x14ac:dyDescent="0.2">
      <c r="A30" s="40">
        <v>26</v>
      </c>
      <c r="B30" s="34" t="s">
        <v>119</v>
      </c>
      <c r="C30" s="47">
        <v>0</v>
      </c>
      <c r="D30" s="45" t="s">
        <v>97</v>
      </c>
      <c r="E30" s="45">
        <v>6</v>
      </c>
      <c r="F30" s="45">
        <v>5</v>
      </c>
      <c r="G30" s="45">
        <v>49</v>
      </c>
      <c r="H30" s="45">
        <f t="shared" si="1"/>
        <v>0</v>
      </c>
      <c r="I30" s="45">
        <f t="shared" si="1"/>
        <v>0</v>
      </c>
      <c r="J30" s="45">
        <f t="shared" si="1"/>
        <v>0</v>
      </c>
      <c r="K30" s="44"/>
      <c r="L30" s="44"/>
      <c r="M30" s="44"/>
      <c r="N30" s="44"/>
      <c r="O30" s="44"/>
      <c r="P30" s="44"/>
    </row>
    <row r="31" spans="1:16" x14ac:dyDescent="0.2">
      <c r="A31" s="40">
        <v>27</v>
      </c>
      <c r="B31" s="34" t="s">
        <v>120</v>
      </c>
      <c r="C31" s="47">
        <v>0</v>
      </c>
      <c r="D31" s="45" t="s">
        <v>97</v>
      </c>
      <c r="E31" s="45">
        <v>6</v>
      </c>
      <c r="F31" s="45">
        <v>5</v>
      </c>
      <c r="G31" s="45">
        <v>7</v>
      </c>
      <c r="H31" s="45">
        <f t="shared" si="1"/>
        <v>0</v>
      </c>
      <c r="I31" s="45">
        <f t="shared" si="1"/>
        <v>0</v>
      </c>
      <c r="J31" s="45">
        <f t="shared" si="1"/>
        <v>0</v>
      </c>
      <c r="K31" s="44"/>
      <c r="L31" s="44"/>
      <c r="M31" s="44"/>
      <c r="N31" s="44"/>
      <c r="O31" s="44"/>
      <c r="P31" s="44"/>
    </row>
    <row r="32" spans="1:16" x14ac:dyDescent="0.2">
      <c r="A32" s="40">
        <v>28</v>
      </c>
      <c r="B32" s="34" t="s">
        <v>121</v>
      </c>
      <c r="C32" s="47">
        <v>0</v>
      </c>
      <c r="D32" s="45" t="s">
        <v>97</v>
      </c>
      <c r="E32" s="45">
        <v>6</v>
      </c>
      <c r="F32" s="45">
        <v>-2</v>
      </c>
      <c r="G32" s="45">
        <v>56</v>
      </c>
      <c r="H32" s="45">
        <f t="shared" si="1"/>
        <v>0</v>
      </c>
      <c r="I32" s="45">
        <f t="shared" si="1"/>
        <v>0</v>
      </c>
      <c r="J32" s="45">
        <f t="shared" si="1"/>
        <v>0</v>
      </c>
      <c r="K32" s="44"/>
      <c r="L32" s="44"/>
      <c r="M32" s="44"/>
      <c r="N32" s="44"/>
      <c r="O32" s="44"/>
      <c r="P32" s="44"/>
    </row>
    <row r="33" spans="1:16" x14ac:dyDescent="0.2">
      <c r="A33" s="40">
        <v>29</v>
      </c>
      <c r="B33" s="34" t="s">
        <v>122</v>
      </c>
      <c r="C33" s="47">
        <v>0</v>
      </c>
      <c r="D33" s="45" t="s">
        <v>97</v>
      </c>
      <c r="E33" s="45">
        <v>6</v>
      </c>
      <c r="F33" s="45">
        <v>5</v>
      </c>
      <c r="G33" s="45">
        <v>56</v>
      </c>
      <c r="H33" s="45">
        <f t="shared" si="1"/>
        <v>0</v>
      </c>
      <c r="I33" s="45">
        <f t="shared" si="1"/>
        <v>0</v>
      </c>
      <c r="J33" s="45">
        <f t="shared" si="1"/>
        <v>0</v>
      </c>
      <c r="K33" s="44"/>
      <c r="L33" s="44"/>
      <c r="M33" s="44"/>
      <c r="N33" s="44"/>
      <c r="O33" s="44"/>
      <c r="P33" s="44"/>
    </row>
    <row r="34" spans="1:16" x14ac:dyDescent="0.2">
      <c r="A34" s="40">
        <v>30</v>
      </c>
      <c r="B34" s="34" t="s">
        <v>123</v>
      </c>
      <c r="C34" s="47">
        <v>0</v>
      </c>
      <c r="D34" s="45" t="s">
        <v>97</v>
      </c>
      <c r="E34" s="45">
        <v>6</v>
      </c>
      <c r="F34" s="45">
        <v>-5</v>
      </c>
      <c r="G34" s="45">
        <v>56</v>
      </c>
      <c r="H34" s="45">
        <f t="shared" si="1"/>
        <v>0</v>
      </c>
      <c r="I34" s="45">
        <f t="shared" si="1"/>
        <v>0</v>
      </c>
      <c r="J34" s="45">
        <f t="shared" si="1"/>
        <v>0</v>
      </c>
      <c r="K34" s="44"/>
      <c r="L34" s="44"/>
      <c r="M34" s="44"/>
      <c r="N34" s="44"/>
      <c r="O34" s="44"/>
      <c r="P34" s="44"/>
    </row>
    <row r="35" spans="1:16" x14ac:dyDescent="0.2">
      <c r="A35" s="40">
        <v>31</v>
      </c>
      <c r="B35" s="34" t="s">
        <v>124</v>
      </c>
      <c r="C35" s="47">
        <v>0</v>
      </c>
      <c r="D35" s="45" t="s">
        <v>97</v>
      </c>
      <c r="E35" s="45">
        <v>6</v>
      </c>
      <c r="F35" s="45">
        <v>2</v>
      </c>
      <c r="G35" s="45">
        <v>49</v>
      </c>
      <c r="H35" s="45">
        <f t="shared" si="1"/>
        <v>0</v>
      </c>
      <c r="I35" s="45">
        <f t="shared" si="1"/>
        <v>0</v>
      </c>
      <c r="J35" s="45">
        <f t="shared" si="1"/>
        <v>0</v>
      </c>
      <c r="K35" s="44"/>
      <c r="L35" s="44"/>
      <c r="M35" s="44"/>
      <c r="N35" s="44"/>
      <c r="O35" s="44"/>
      <c r="P35" s="44"/>
    </row>
    <row r="36" spans="1:16" x14ac:dyDescent="0.2">
      <c r="A36" s="40">
        <v>32</v>
      </c>
      <c r="B36" s="34" t="s">
        <v>125</v>
      </c>
      <c r="C36" s="47">
        <v>0</v>
      </c>
      <c r="D36" s="45" t="s">
        <v>97</v>
      </c>
      <c r="E36" s="45">
        <v>3</v>
      </c>
      <c r="F36" s="45">
        <v>5</v>
      </c>
      <c r="G36" s="45">
        <v>56</v>
      </c>
      <c r="H36" s="45">
        <f t="shared" si="1"/>
        <v>0</v>
      </c>
      <c r="I36" s="45">
        <f t="shared" si="1"/>
        <v>0</v>
      </c>
      <c r="J36" s="45">
        <f t="shared" si="1"/>
        <v>0</v>
      </c>
      <c r="K36" s="44"/>
      <c r="L36" s="44"/>
      <c r="M36" s="44"/>
      <c r="N36" s="44"/>
      <c r="O36" s="44"/>
      <c r="P36" s="44"/>
    </row>
    <row r="37" spans="1:16" x14ac:dyDescent="0.2">
      <c r="A37" s="40">
        <v>33</v>
      </c>
      <c r="B37" s="34" t="s">
        <v>20</v>
      </c>
      <c r="C37" s="47">
        <v>0</v>
      </c>
      <c r="D37" s="45" t="s">
        <v>96</v>
      </c>
      <c r="E37" s="45">
        <v>13</v>
      </c>
      <c r="F37" s="45">
        <v>-5</v>
      </c>
      <c r="G37" s="45">
        <v>7</v>
      </c>
      <c r="H37" s="45">
        <f t="shared" si="1"/>
        <v>0</v>
      </c>
      <c r="I37" s="45">
        <f t="shared" si="1"/>
        <v>0</v>
      </c>
      <c r="J37" s="45">
        <f t="shared" si="1"/>
        <v>0</v>
      </c>
      <c r="K37" s="44"/>
      <c r="L37" s="44"/>
      <c r="M37" s="44"/>
      <c r="N37" s="44"/>
      <c r="O37" s="44"/>
      <c r="P37" s="44"/>
    </row>
    <row r="38" spans="1:16" x14ac:dyDescent="0.2">
      <c r="A38" s="40">
        <v>34</v>
      </c>
      <c r="B38" s="34" t="s">
        <v>21</v>
      </c>
      <c r="C38" s="47">
        <v>0</v>
      </c>
      <c r="D38" s="45" t="s">
        <v>96</v>
      </c>
      <c r="E38" s="45">
        <v>13</v>
      </c>
      <c r="F38" s="45">
        <v>-2</v>
      </c>
      <c r="G38" s="45">
        <v>7</v>
      </c>
      <c r="H38" s="45">
        <f t="shared" si="1"/>
        <v>0</v>
      </c>
      <c r="I38" s="45">
        <f t="shared" si="1"/>
        <v>0</v>
      </c>
      <c r="J38" s="45">
        <f t="shared" si="1"/>
        <v>0</v>
      </c>
      <c r="K38" s="44"/>
      <c r="L38" s="44"/>
      <c r="M38" s="44"/>
      <c r="N38" s="44"/>
      <c r="O38" s="44"/>
      <c r="P38" s="44"/>
    </row>
    <row r="39" spans="1:16" x14ac:dyDescent="0.2">
      <c r="A39" s="40">
        <v>35</v>
      </c>
      <c r="B39" s="34" t="s">
        <v>22</v>
      </c>
      <c r="C39" s="47">
        <v>0</v>
      </c>
      <c r="D39" s="45" t="s">
        <v>96</v>
      </c>
      <c r="E39" s="45">
        <v>13</v>
      </c>
      <c r="F39" s="45">
        <v>2</v>
      </c>
      <c r="G39" s="45">
        <v>7</v>
      </c>
      <c r="H39" s="45">
        <f t="shared" si="1"/>
        <v>0</v>
      </c>
      <c r="I39" s="45">
        <f t="shared" si="1"/>
        <v>0</v>
      </c>
      <c r="J39" s="45">
        <f t="shared" si="1"/>
        <v>0</v>
      </c>
      <c r="K39" s="44"/>
      <c r="L39" s="44"/>
      <c r="M39" s="44"/>
      <c r="N39" s="44"/>
      <c r="O39" s="44"/>
      <c r="P39" s="44"/>
    </row>
    <row r="40" spans="1:16" x14ac:dyDescent="0.2">
      <c r="A40" s="40">
        <v>36</v>
      </c>
      <c r="B40" s="34" t="s">
        <v>23</v>
      </c>
      <c r="C40" s="47">
        <v>0</v>
      </c>
      <c r="D40" s="45" t="s">
        <v>96</v>
      </c>
      <c r="E40" s="45">
        <v>13</v>
      </c>
      <c r="F40" s="45">
        <v>5</v>
      </c>
      <c r="G40" s="45">
        <v>7</v>
      </c>
      <c r="H40" s="45">
        <f t="shared" si="1"/>
        <v>0</v>
      </c>
      <c r="I40" s="45">
        <f t="shared" si="1"/>
        <v>0</v>
      </c>
      <c r="J40" s="45">
        <f t="shared" si="1"/>
        <v>0</v>
      </c>
      <c r="K40" s="44"/>
      <c r="L40" s="44"/>
      <c r="M40" s="44"/>
      <c r="N40" s="44"/>
      <c r="O40" s="44"/>
      <c r="P40" s="44"/>
    </row>
    <row r="41" spans="1:16" x14ac:dyDescent="0.2">
      <c r="A41" s="40">
        <v>37</v>
      </c>
      <c r="B41" s="34" t="s">
        <v>24</v>
      </c>
      <c r="C41" s="47">
        <v>0</v>
      </c>
      <c r="D41" s="45" t="s">
        <v>96</v>
      </c>
      <c r="E41" s="45">
        <v>13</v>
      </c>
      <c r="F41" s="45">
        <v>5</v>
      </c>
      <c r="G41" s="45">
        <v>14</v>
      </c>
      <c r="H41" s="45">
        <f t="shared" si="1"/>
        <v>0</v>
      </c>
      <c r="I41" s="45">
        <f t="shared" si="1"/>
        <v>0</v>
      </c>
      <c r="J41" s="45">
        <f t="shared" si="1"/>
        <v>0</v>
      </c>
      <c r="K41" s="44"/>
      <c r="L41" s="44"/>
      <c r="M41" s="44"/>
      <c r="N41" s="44"/>
      <c r="O41" s="44"/>
      <c r="P41" s="44"/>
    </row>
    <row r="42" spans="1:16" x14ac:dyDescent="0.2">
      <c r="A42" s="40">
        <v>38</v>
      </c>
      <c r="B42" s="34" t="s">
        <v>25</v>
      </c>
      <c r="C42" s="47">
        <v>0</v>
      </c>
      <c r="D42" s="45" t="s">
        <v>96</v>
      </c>
      <c r="E42" s="45">
        <v>13</v>
      </c>
      <c r="F42" s="45">
        <v>2</v>
      </c>
      <c r="G42" s="45">
        <v>14</v>
      </c>
      <c r="H42" s="45">
        <f t="shared" si="1"/>
        <v>0</v>
      </c>
      <c r="I42" s="45">
        <f t="shared" si="1"/>
        <v>0</v>
      </c>
      <c r="J42" s="45">
        <f t="shared" si="1"/>
        <v>0</v>
      </c>
      <c r="K42" s="44"/>
      <c r="L42" s="44"/>
      <c r="M42" s="44"/>
      <c r="N42" s="44"/>
      <c r="O42" s="44"/>
      <c r="P42" s="44"/>
    </row>
    <row r="43" spans="1:16" x14ac:dyDescent="0.2">
      <c r="A43" s="40">
        <v>39</v>
      </c>
      <c r="B43" s="34" t="s">
        <v>26</v>
      </c>
      <c r="C43" s="47">
        <v>0</v>
      </c>
      <c r="D43" s="45" t="s">
        <v>96</v>
      </c>
      <c r="E43" s="45">
        <v>13</v>
      </c>
      <c r="F43" s="45">
        <v>-2</v>
      </c>
      <c r="G43" s="45">
        <v>14</v>
      </c>
      <c r="H43" s="45">
        <f t="shared" si="1"/>
        <v>0</v>
      </c>
      <c r="I43" s="45">
        <f t="shared" si="1"/>
        <v>0</v>
      </c>
      <c r="J43" s="45">
        <f t="shared" si="1"/>
        <v>0</v>
      </c>
      <c r="K43" s="44"/>
      <c r="L43" s="44"/>
      <c r="M43" s="44"/>
      <c r="N43" s="44"/>
      <c r="O43" s="44"/>
      <c r="P43" s="44"/>
    </row>
    <row r="44" spans="1:16" x14ac:dyDescent="0.2">
      <c r="A44" s="40">
        <v>40</v>
      </c>
      <c r="B44" s="34" t="s">
        <v>27</v>
      </c>
      <c r="C44" s="47">
        <v>0</v>
      </c>
      <c r="D44" s="45" t="s">
        <v>96</v>
      </c>
      <c r="E44" s="45">
        <v>13</v>
      </c>
      <c r="F44" s="45">
        <v>-5</v>
      </c>
      <c r="G44" s="45">
        <v>14</v>
      </c>
      <c r="H44" s="45">
        <f t="shared" si="1"/>
        <v>0</v>
      </c>
      <c r="I44" s="45">
        <f t="shared" si="1"/>
        <v>0</v>
      </c>
      <c r="J44" s="45">
        <f t="shared" si="1"/>
        <v>0</v>
      </c>
      <c r="K44" s="44"/>
      <c r="L44" s="44"/>
      <c r="M44" s="44"/>
      <c r="N44" s="44"/>
      <c r="O44" s="44"/>
      <c r="P44" s="44"/>
    </row>
    <row r="45" spans="1:16" x14ac:dyDescent="0.2">
      <c r="A45" s="40">
        <v>41</v>
      </c>
      <c r="B45" s="34" t="s">
        <v>98</v>
      </c>
      <c r="C45" s="47">
        <v>0</v>
      </c>
      <c r="D45" s="45" t="s">
        <v>49</v>
      </c>
      <c r="E45" s="45">
        <v>16</v>
      </c>
      <c r="F45" s="45">
        <v>-5</v>
      </c>
      <c r="G45" s="45">
        <v>7</v>
      </c>
      <c r="H45" s="45">
        <f t="shared" si="1"/>
        <v>0</v>
      </c>
      <c r="I45" s="45">
        <f t="shared" si="1"/>
        <v>0</v>
      </c>
      <c r="J45" s="45">
        <f t="shared" si="1"/>
        <v>0</v>
      </c>
      <c r="K45" s="44"/>
      <c r="L45" s="44"/>
      <c r="M45" s="44"/>
      <c r="N45" s="44"/>
      <c r="O45" s="44"/>
      <c r="P45" s="44"/>
    </row>
    <row r="46" spans="1:16" x14ac:dyDescent="0.2">
      <c r="A46" s="40">
        <v>42</v>
      </c>
      <c r="B46" s="34" t="s">
        <v>99</v>
      </c>
      <c r="C46" s="47">
        <v>0</v>
      </c>
      <c r="D46" s="45" t="s">
        <v>49</v>
      </c>
      <c r="E46" s="45">
        <v>16</v>
      </c>
      <c r="F46" s="45">
        <v>-2</v>
      </c>
      <c r="G46" s="45">
        <v>7</v>
      </c>
      <c r="H46" s="45">
        <f t="shared" si="1"/>
        <v>0</v>
      </c>
      <c r="I46" s="45">
        <f t="shared" si="1"/>
        <v>0</v>
      </c>
      <c r="J46" s="45">
        <f t="shared" si="1"/>
        <v>0</v>
      </c>
      <c r="K46" s="44"/>
      <c r="L46" s="44"/>
      <c r="M46" s="44"/>
      <c r="N46" s="44"/>
      <c r="O46" s="44"/>
      <c r="P46" s="44"/>
    </row>
    <row r="47" spans="1:16" x14ac:dyDescent="0.2">
      <c r="A47" s="40">
        <v>43</v>
      </c>
      <c r="B47" s="34" t="s">
        <v>100</v>
      </c>
      <c r="C47" s="47">
        <v>0</v>
      </c>
      <c r="D47" s="45" t="s">
        <v>49</v>
      </c>
      <c r="E47" s="45">
        <v>16</v>
      </c>
      <c r="F47" s="45">
        <v>2</v>
      </c>
      <c r="G47" s="45">
        <v>7</v>
      </c>
      <c r="H47" s="45">
        <f t="shared" si="1"/>
        <v>0</v>
      </c>
      <c r="I47" s="45">
        <f t="shared" si="1"/>
        <v>0</v>
      </c>
      <c r="J47" s="45">
        <f t="shared" si="1"/>
        <v>0</v>
      </c>
      <c r="K47" s="44"/>
      <c r="L47" s="44"/>
      <c r="M47" s="44"/>
      <c r="N47" s="44"/>
      <c r="O47" s="44"/>
      <c r="P47" s="44"/>
    </row>
    <row r="48" spans="1:16" x14ac:dyDescent="0.2">
      <c r="A48" s="40">
        <v>44</v>
      </c>
      <c r="B48" s="34" t="s">
        <v>101</v>
      </c>
      <c r="C48" s="47">
        <v>0</v>
      </c>
      <c r="D48" s="45" t="s">
        <v>49</v>
      </c>
      <c r="E48" s="45">
        <v>16</v>
      </c>
      <c r="F48" s="45">
        <v>5</v>
      </c>
      <c r="G48" s="45">
        <v>7</v>
      </c>
      <c r="H48" s="45">
        <f t="shared" si="1"/>
        <v>0</v>
      </c>
      <c r="I48" s="45">
        <f t="shared" si="1"/>
        <v>0</v>
      </c>
      <c r="J48" s="45">
        <f t="shared" si="1"/>
        <v>0</v>
      </c>
      <c r="K48" s="44"/>
      <c r="L48" s="44"/>
      <c r="M48" s="44"/>
      <c r="N48" s="44"/>
      <c r="O48" s="44"/>
      <c r="P48" s="44"/>
    </row>
    <row r="49" spans="1:16" x14ac:dyDescent="0.2">
      <c r="A49" s="40">
        <v>45</v>
      </c>
      <c r="B49" s="34" t="s">
        <v>102</v>
      </c>
      <c r="C49" s="47">
        <v>0</v>
      </c>
      <c r="D49" s="45" t="s">
        <v>49</v>
      </c>
      <c r="E49" s="45">
        <v>16</v>
      </c>
      <c r="F49" s="45">
        <v>-5</v>
      </c>
      <c r="G49" s="45">
        <v>14</v>
      </c>
      <c r="H49" s="45">
        <f t="shared" si="1"/>
        <v>0</v>
      </c>
      <c r="I49" s="45">
        <f t="shared" si="1"/>
        <v>0</v>
      </c>
      <c r="J49" s="45">
        <f t="shared" si="1"/>
        <v>0</v>
      </c>
      <c r="K49" s="44"/>
      <c r="L49" s="44"/>
      <c r="M49" s="44"/>
      <c r="N49" s="44"/>
      <c r="O49" s="44"/>
      <c r="P49" s="44"/>
    </row>
    <row r="50" spans="1:16" x14ac:dyDescent="0.2">
      <c r="A50" s="40">
        <v>46</v>
      </c>
      <c r="B50" s="34" t="s">
        <v>103</v>
      </c>
      <c r="C50" s="47">
        <v>0</v>
      </c>
      <c r="D50" s="45" t="s">
        <v>49</v>
      </c>
      <c r="E50" s="45">
        <v>16</v>
      </c>
      <c r="F50" s="45">
        <v>-2</v>
      </c>
      <c r="G50" s="45">
        <v>14</v>
      </c>
      <c r="H50" s="45">
        <f t="shared" si="1"/>
        <v>0</v>
      </c>
      <c r="I50" s="45">
        <f t="shared" si="1"/>
        <v>0</v>
      </c>
      <c r="J50" s="45">
        <f t="shared" si="1"/>
        <v>0</v>
      </c>
      <c r="K50" s="44"/>
      <c r="L50" s="44"/>
      <c r="M50" s="44"/>
      <c r="N50" s="44"/>
      <c r="O50" s="44"/>
      <c r="P50" s="44"/>
    </row>
    <row r="51" spans="1:16" x14ac:dyDescent="0.2">
      <c r="A51" s="40">
        <v>47</v>
      </c>
      <c r="B51" s="34" t="s">
        <v>104</v>
      </c>
      <c r="C51" s="47">
        <v>0</v>
      </c>
      <c r="D51" s="45" t="s">
        <v>49</v>
      </c>
      <c r="E51" s="45">
        <v>16</v>
      </c>
      <c r="F51" s="45">
        <v>2</v>
      </c>
      <c r="G51" s="45">
        <v>14</v>
      </c>
      <c r="H51" s="45">
        <f t="shared" si="1"/>
        <v>0</v>
      </c>
      <c r="I51" s="45">
        <f t="shared" si="1"/>
        <v>0</v>
      </c>
      <c r="J51" s="45">
        <f t="shared" si="1"/>
        <v>0</v>
      </c>
      <c r="K51" s="44"/>
      <c r="L51" s="44"/>
      <c r="M51" s="44"/>
      <c r="N51" s="44"/>
      <c r="O51" s="44"/>
      <c r="P51" s="44"/>
    </row>
    <row r="52" spans="1:16" x14ac:dyDescent="0.2">
      <c r="A52" s="40">
        <v>48</v>
      </c>
      <c r="B52" s="34" t="s">
        <v>105</v>
      </c>
      <c r="C52" s="47">
        <v>0</v>
      </c>
      <c r="D52" s="45" t="s">
        <v>49</v>
      </c>
      <c r="E52" s="45">
        <v>16</v>
      </c>
      <c r="F52" s="45">
        <v>5</v>
      </c>
      <c r="G52" s="45">
        <v>14</v>
      </c>
      <c r="H52" s="45">
        <f t="shared" si="1"/>
        <v>0</v>
      </c>
      <c r="I52" s="45">
        <f t="shared" si="1"/>
        <v>0</v>
      </c>
      <c r="J52" s="45">
        <f t="shared" si="1"/>
        <v>0</v>
      </c>
      <c r="K52" s="44"/>
      <c r="L52" s="44"/>
      <c r="M52" s="44"/>
      <c r="N52" s="44"/>
      <c r="O52" s="44"/>
      <c r="P52" s="44"/>
    </row>
    <row r="53" spans="1:16" x14ac:dyDescent="0.2">
      <c r="A53" s="40">
        <v>49</v>
      </c>
      <c r="B53" s="34" t="s">
        <v>142</v>
      </c>
      <c r="C53" s="47">
        <v>0</v>
      </c>
      <c r="D53" s="45" t="s">
        <v>47</v>
      </c>
      <c r="E53" s="45">
        <v>13</v>
      </c>
      <c r="F53" s="45">
        <v>-5</v>
      </c>
      <c r="G53" s="45">
        <v>21</v>
      </c>
      <c r="H53" s="45">
        <f t="shared" si="1"/>
        <v>0</v>
      </c>
      <c r="I53" s="45">
        <f t="shared" si="1"/>
        <v>0</v>
      </c>
      <c r="J53" s="45">
        <f t="shared" si="1"/>
        <v>0</v>
      </c>
      <c r="K53" s="44"/>
      <c r="L53" s="44"/>
      <c r="M53" s="44"/>
      <c r="N53" s="44"/>
      <c r="O53" s="44"/>
      <c r="P53" s="44"/>
    </row>
    <row r="54" spans="1:16" x14ac:dyDescent="0.2">
      <c r="A54" s="40">
        <v>50</v>
      </c>
      <c r="B54" s="34" t="s">
        <v>143</v>
      </c>
      <c r="C54" s="47">
        <v>0</v>
      </c>
      <c r="D54" s="45" t="s">
        <v>47</v>
      </c>
      <c r="E54" s="45">
        <v>13</v>
      </c>
      <c r="F54" s="45">
        <v>-2</v>
      </c>
      <c r="G54" s="45">
        <v>21</v>
      </c>
      <c r="H54" s="45">
        <f t="shared" si="1"/>
        <v>0</v>
      </c>
      <c r="I54" s="45">
        <f t="shared" si="1"/>
        <v>0</v>
      </c>
      <c r="J54" s="45">
        <f t="shared" si="1"/>
        <v>0</v>
      </c>
      <c r="K54" s="44"/>
      <c r="L54" s="44"/>
      <c r="M54" s="44"/>
      <c r="N54" s="44"/>
      <c r="O54" s="44"/>
      <c r="P54" s="44"/>
    </row>
    <row r="55" spans="1:16" x14ac:dyDescent="0.2">
      <c r="A55" s="40">
        <v>51</v>
      </c>
      <c r="B55" s="34" t="s">
        <v>144</v>
      </c>
      <c r="C55" s="47">
        <v>0</v>
      </c>
      <c r="D55" s="45" t="s">
        <v>47</v>
      </c>
      <c r="E55" s="45">
        <v>13</v>
      </c>
      <c r="F55" s="45">
        <v>2</v>
      </c>
      <c r="G55" s="45">
        <v>21</v>
      </c>
      <c r="H55" s="45">
        <f t="shared" si="1"/>
        <v>0</v>
      </c>
      <c r="I55" s="45">
        <f t="shared" si="1"/>
        <v>0</v>
      </c>
      <c r="J55" s="45">
        <f t="shared" si="1"/>
        <v>0</v>
      </c>
      <c r="K55" s="44"/>
      <c r="L55" s="44"/>
      <c r="M55" s="44"/>
      <c r="N55" s="44"/>
      <c r="O55" s="44"/>
      <c r="P55" s="44"/>
    </row>
    <row r="56" spans="1:16" x14ac:dyDescent="0.2">
      <c r="A56" s="40">
        <v>52</v>
      </c>
      <c r="B56" s="34" t="s">
        <v>145</v>
      </c>
      <c r="C56" s="47">
        <v>0</v>
      </c>
      <c r="D56" s="45" t="s">
        <v>47</v>
      </c>
      <c r="E56" s="45">
        <v>13</v>
      </c>
      <c r="F56" s="45">
        <v>5</v>
      </c>
      <c r="G56" s="45">
        <v>21</v>
      </c>
      <c r="H56" s="45">
        <f t="shared" si="1"/>
        <v>0</v>
      </c>
      <c r="I56" s="45">
        <f t="shared" si="1"/>
        <v>0</v>
      </c>
      <c r="J56" s="45">
        <f t="shared" si="1"/>
        <v>0</v>
      </c>
      <c r="K56" s="44"/>
      <c r="L56" s="44"/>
      <c r="M56" s="44"/>
      <c r="N56" s="44"/>
      <c r="O56" s="44"/>
      <c r="P56" s="44"/>
    </row>
    <row r="57" spans="1:16" x14ac:dyDescent="0.2">
      <c r="A57" s="40">
        <v>53</v>
      </c>
      <c r="B57" s="34" t="s">
        <v>146</v>
      </c>
      <c r="C57" s="47">
        <v>0</v>
      </c>
      <c r="D57" s="45" t="s">
        <v>47</v>
      </c>
      <c r="E57" s="45">
        <v>13</v>
      </c>
      <c r="F57" s="45">
        <v>5</v>
      </c>
      <c r="G57" s="45">
        <v>28</v>
      </c>
      <c r="H57" s="45">
        <f t="shared" si="1"/>
        <v>0</v>
      </c>
      <c r="I57" s="45">
        <f t="shared" si="1"/>
        <v>0</v>
      </c>
      <c r="J57" s="45">
        <f t="shared" si="1"/>
        <v>0</v>
      </c>
      <c r="K57" s="44"/>
      <c r="L57" s="44"/>
      <c r="M57" s="44"/>
      <c r="N57" s="44"/>
      <c r="O57" s="44"/>
      <c r="P57" s="44"/>
    </row>
    <row r="58" spans="1:16" x14ac:dyDescent="0.2">
      <c r="A58" s="40">
        <v>54</v>
      </c>
      <c r="B58" s="34" t="s">
        <v>147</v>
      </c>
      <c r="C58" s="47">
        <v>0</v>
      </c>
      <c r="D58" s="45" t="s">
        <v>47</v>
      </c>
      <c r="E58" s="45">
        <v>13</v>
      </c>
      <c r="F58" s="45">
        <v>2</v>
      </c>
      <c r="G58" s="45">
        <v>28</v>
      </c>
      <c r="H58" s="45">
        <f t="shared" si="1"/>
        <v>0</v>
      </c>
      <c r="I58" s="45">
        <f t="shared" si="1"/>
        <v>0</v>
      </c>
      <c r="J58" s="45">
        <f t="shared" si="1"/>
        <v>0</v>
      </c>
      <c r="K58" s="44"/>
      <c r="L58" s="44"/>
      <c r="M58" s="44"/>
      <c r="N58" s="44"/>
      <c r="O58" s="44"/>
      <c r="P58" s="44"/>
    </row>
    <row r="59" spans="1:16" x14ac:dyDescent="0.2">
      <c r="A59" s="40">
        <v>55</v>
      </c>
      <c r="B59" s="34" t="s">
        <v>148</v>
      </c>
      <c r="C59" s="47">
        <v>0</v>
      </c>
      <c r="D59" s="45" t="s">
        <v>47</v>
      </c>
      <c r="E59" s="45">
        <v>13</v>
      </c>
      <c r="F59" s="45">
        <v>-2</v>
      </c>
      <c r="G59" s="45">
        <v>28</v>
      </c>
      <c r="H59" s="45">
        <f t="shared" si="1"/>
        <v>0</v>
      </c>
      <c r="I59" s="45">
        <f t="shared" si="1"/>
        <v>0</v>
      </c>
      <c r="J59" s="45">
        <f t="shared" si="1"/>
        <v>0</v>
      </c>
      <c r="K59" s="44"/>
      <c r="L59" s="44"/>
      <c r="M59" s="44"/>
      <c r="N59" s="44"/>
      <c r="O59" s="44"/>
      <c r="P59" s="44"/>
    </row>
    <row r="60" spans="1:16" x14ac:dyDescent="0.2">
      <c r="A60" s="40">
        <v>56</v>
      </c>
      <c r="B60" s="34" t="s">
        <v>149</v>
      </c>
      <c r="C60" s="47">
        <v>0</v>
      </c>
      <c r="D60" s="45" t="s">
        <v>47</v>
      </c>
      <c r="E60" s="45">
        <v>13</v>
      </c>
      <c r="F60" s="45">
        <v>-5</v>
      </c>
      <c r="G60" s="45">
        <v>28</v>
      </c>
      <c r="H60" s="45">
        <f t="shared" si="1"/>
        <v>0</v>
      </c>
      <c r="I60" s="45">
        <f t="shared" si="1"/>
        <v>0</v>
      </c>
      <c r="J60" s="45">
        <f t="shared" si="1"/>
        <v>0</v>
      </c>
      <c r="K60" s="44"/>
      <c r="L60" s="44"/>
      <c r="M60" s="44"/>
      <c r="N60" s="44"/>
      <c r="O60" s="44"/>
      <c r="P60" s="44"/>
    </row>
    <row r="61" spans="1:16" x14ac:dyDescent="0.2">
      <c r="A61" s="40">
        <v>57</v>
      </c>
      <c r="B61" s="34" t="s">
        <v>29</v>
      </c>
      <c r="C61" s="47">
        <v>0</v>
      </c>
      <c r="D61" s="45" t="s">
        <v>47</v>
      </c>
      <c r="E61" s="45">
        <v>16</v>
      </c>
      <c r="F61" s="45">
        <v>-5</v>
      </c>
      <c r="G61" s="45">
        <v>56</v>
      </c>
      <c r="H61" s="45">
        <f t="shared" si="1"/>
        <v>0</v>
      </c>
      <c r="I61" s="45">
        <f t="shared" si="1"/>
        <v>0</v>
      </c>
      <c r="J61" s="45">
        <f t="shared" si="1"/>
        <v>0</v>
      </c>
      <c r="K61" s="44"/>
      <c r="L61" s="44"/>
      <c r="M61" s="44"/>
      <c r="N61" s="44"/>
      <c r="O61" s="44"/>
      <c r="P61" s="44"/>
    </row>
    <row r="62" spans="1:16" x14ac:dyDescent="0.2">
      <c r="A62" s="40">
        <v>58</v>
      </c>
      <c r="B62" s="34" t="s">
        <v>28</v>
      </c>
      <c r="C62" s="47">
        <v>0</v>
      </c>
      <c r="D62" s="45" t="s">
        <v>47</v>
      </c>
      <c r="E62" s="45">
        <v>16</v>
      </c>
      <c r="F62" s="45">
        <v>-2</v>
      </c>
      <c r="G62" s="45">
        <v>56</v>
      </c>
      <c r="H62" s="45">
        <f t="shared" si="1"/>
        <v>0</v>
      </c>
      <c r="I62" s="45">
        <f t="shared" si="1"/>
        <v>0</v>
      </c>
      <c r="J62" s="45">
        <f t="shared" si="1"/>
        <v>0</v>
      </c>
      <c r="K62" s="44"/>
      <c r="L62" s="44"/>
      <c r="M62" s="44"/>
      <c r="N62" s="44"/>
      <c r="O62" s="44"/>
      <c r="P62" s="44"/>
    </row>
    <row r="63" spans="1:16" x14ac:dyDescent="0.2">
      <c r="A63" s="40">
        <v>59</v>
      </c>
      <c r="B63" s="34" t="s">
        <v>30</v>
      </c>
      <c r="C63" s="47">
        <v>0</v>
      </c>
      <c r="D63" s="45" t="s">
        <v>47</v>
      </c>
      <c r="E63" s="45">
        <v>16</v>
      </c>
      <c r="F63" s="45">
        <v>2</v>
      </c>
      <c r="G63" s="45">
        <v>56</v>
      </c>
      <c r="H63" s="45">
        <f t="shared" si="1"/>
        <v>0</v>
      </c>
      <c r="I63" s="45">
        <f t="shared" si="1"/>
        <v>0</v>
      </c>
      <c r="J63" s="45">
        <f t="shared" si="1"/>
        <v>0</v>
      </c>
      <c r="K63" s="44"/>
      <c r="L63" s="44"/>
      <c r="M63" s="44"/>
      <c r="N63" s="44"/>
      <c r="O63" s="44"/>
      <c r="P63" s="44"/>
    </row>
    <row r="64" spans="1:16" x14ac:dyDescent="0.2">
      <c r="A64" s="40">
        <v>60</v>
      </c>
      <c r="B64" s="34" t="s">
        <v>31</v>
      </c>
      <c r="C64" s="47">
        <v>0</v>
      </c>
      <c r="D64" s="45" t="s">
        <v>47</v>
      </c>
      <c r="E64" s="45">
        <v>13</v>
      </c>
      <c r="F64" s="45">
        <v>-5</v>
      </c>
      <c r="G64" s="45">
        <v>42</v>
      </c>
      <c r="H64" s="45">
        <f t="shared" si="1"/>
        <v>0</v>
      </c>
      <c r="I64" s="45">
        <f t="shared" si="1"/>
        <v>0</v>
      </c>
      <c r="J64" s="45">
        <f t="shared" si="1"/>
        <v>0</v>
      </c>
      <c r="K64" s="44"/>
      <c r="L64" s="44"/>
      <c r="M64" s="44"/>
      <c r="N64" s="44"/>
      <c r="O64" s="44"/>
      <c r="P64" s="44"/>
    </row>
    <row r="65" spans="1:16" x14ac:dyDescent="0.2">
      <c r="A65" s="40">
        <v>61</v>
      </c>
      <c r="B65" s="34" t="s">
        <v>32</v>
      </c>
      <c r="C65" s="47">
        <v>0</v>
      </c>
      <c r="D65" s="45" t="s">
        <v>47</v>
      </c>
      <c r="E65" s="45">
        <v>13</v>
      </c>
      <c r="F65" s="45">
        <v>5</v>
      </c>
      <c r="G65" s="45">
        <v>42</v>
      </c>
      <c r="H65" s="45">
        <f t="shared" si="1"/>
        <v>0</v>
      </c>
      <c r="I65" s="45">
        <f t="shared" si="1"/>
        <v>0</v>
      </c>
      <c r="J65" s="45">
        <f t="shared" si="1"/>
        <v>0</v>
      </c>
      <c r="K65" s="44"/>
      <c r="L65" s="44"/>
      <c r="M65" s="44"/>
      <c r="N65" s="44"/>
      <c r="O65" s="44"/>
      <c r="P65" s="44"/>
    </row>
    <row r="66" spans="1:16" x14ac:dyDescent="0.2">
      <c r="A66" s="40">
        <v>62</v>
      </c>
      <c r="B66" s="34" t="s">
        <v>33</v>
      </c>
      <c r="C66" s="47">
        <v>0</v>
      </c>
      <c r="D66" s="45" t="s">
        <v>47</v>
      </c>
      <c r="E66" s="45">
        <v>16</v>
      </c>
      <c r="F66" s="45">
        <v>5</v>
      </c>
      <c r="G66" s="45">
        <v>56</v>
      </c>
      <c r="H66" s="45">
        <f t="shared" si="1"/>
        <v>0</v>
      </c>
      <c r="I66" s="45">
        <f t="shared" si="1"/>
        <v>0</v>
      </c>
      <c r="J66" s="45">
        <f t="shared" si="1"/>
        <v>0</v>
      </c>
      <c r="K66" s="44"/>
      <c r="L66" s="44"/>
      <c r="M66" s="44"/>
      <c r="N66" s="44"/>
      <c r="O66" s="44"/>
      <c r="P66" s="44"/>
    </row>
    <row r="67" spans="1:16" x14ac:dyDescent="0.2">
      <c r="A67" s="40">
        <v>63</v>
      </c>
      <c r="B67" s="34" t="s">
        <v>34</v>
      </c>
      <c r="C67" s="47">
        <v>0</v>
      </c>
      <c r="D67" s="45" t="s">
        <v>48</v>
      </c>
      <c r="E67" s="45">
        <v>13</v>
      </c>
      <c r="F67" s="45">
        <v>-5</v>
      </c>
      <c r="G67" s="45">
        <v>49</v>
      </c>
      <c r="H67" s="45">
        <f t="shared" si="1"/>
        <v>0</v>
      </c>
      <c r="I67" s="45">
        <f t="shared" si="1"/>
        <v>0</v>
      </c>
      <c r="J67" s="45">
        <f t="shared" si="1"/>
        <v>0</v>
      </c>
      <c r="K67" s="44"/>
      <c r="L67" s="44"/>
      <c r="M67" s="44"/>
      <c r="N67" s="44"/>
      <c r="O67" s="44"/>
      <c r="P67" s="44"/>
    </row>
    <row r="68" spans="1:16" x14ac:dyDescent="0.2">
      <c r="A68" s="40">
        <v>64</v>
      </c>
      <c r="B68" s="34" t="s">
        <v>35</v>
      </c>
      <c r="C68" s="47">
        <v>0</v>
      </c>
      <c r="D68" s="45" t="s">
        <v>48</v>
      </c>
      <c r="E68" s="45">
        <v>13</v>
      </c>
      <c r="F68" s="45">
        <v>-2</v>
      </c>
      <c r="G68" s="45">
        <v>42</v>
      </c>
      <c r="H68" s="45">
        <f t="shared" si="1"/>
        <v>0</v>
      </c>
      <c r="I68" s="45">
        <f t="shared" si="1"/>
        <v>0</v>
      </c>
      <c r="J68" s="45">
        <f t="shared" si="1"/>
        <v>0</v>
      </c>
      <c r="K68" s="44"/>
      <c r="L68" s="44"/>
      <c r="M68" s="44"/>
      <c r="N68" s="44"/>
      <c r="O68" s="44"/>
      <c r="P68" s="44"/>
    </row>
    <row r="69" spans="1:16" x14ac:dyDescent="0.2">
      <c r="A69" s="40">
        <v>65</v>
      </c>
      <c r="B69" s="34" t="s">
        <v>80</v>
      </c>
      <c r="C69" s="47">
        <v>0</v>
      </c>
      <c r="D69" s="45" t="s">
        <v>48</v>
      </c>
      <c r="E69" s="45">
        <v>13</v>
      </c>
      <c r="F69" s="45">
        <v>-2</v>
      </c>
      <c r="G69" s="45">
        <v>49</v>
      </c>
      <c r="H69" s="45">
        <f t="shared" si="1"/>
        <v>0</v>
      </c>
      <c r="I69" s="45">
        <f t="shared" si="1"/>
        <v>0</v>
      </c>
      <c r="J69" s="45">
        <f t="shared" si="1"/>
        <v>0</v>
      </c>
      <c r="K69" s="44"/>
      <c r="L69" s="44"/>
      <c r="M69" s="44"/>
      <c r="N69" s="44"/>
      <c r="O69" s="44"/>
      <c r="P69" s="44"/>
    </row>
    <row r="70" spans="1:16" x14ac:dyDescent="0.2">
      <c r="A70" s="40">
        <v>66</v>
      </c>
      <c r="B70" s="34" t="s">
        <v>81</v>
      </c>
      <c r="C70" s="47">
        <v>0</v>
      </c>
      <c r="D70" s="45" t="s">
        <v>48</v>
      </c>
      <c r="E70" s="45">
        <v>13</v>
      </c>
      <c r="F70" s="45">
        <v>2</v>
      </c>
      <c r="G70" s="45">
        <v>42</v>
      </c>
      <c r="H70" s="45">
        <f t="shared" ref="H70:J124" si="2">E70*$C70</f>
        <v>0</v>
      </c>
      <c r="I70" s="45">
        <f t="shared" si="2"/>
        <v>0</v>
      </c>
      <c r="J70" s="45">
        <f t="shared" si="2"/>
        <v>0</v>
      </c>
      <c r="K70" s="44"/>
      <c r="L70" s="44"/>
      <c r="M70" s="44"/>
      <c r="N70" s="44"/>
      <c r="O70" s="44"/>
      <c r="P70" s="44"/>
    </row>
    <row r="71" spans="1:16" x14ac:dyDescent="0.2">
      <c r="A71" s="40">
        <v>67</v>
      </c>
      <c r="B71" s="34" t="s">
        <v>82</v>
      </c>
      <c r="C71" s="47">
        <v>0</v>
      </c>
      <c r="D71" s="45" t="s">
        <v>48</v>
      </c>
      <c r="E71" s="45">
        <v>13</v>
      </c>
      <c r="F71" s="45">
        <v>5</v>
      </c>
      <c r="G71" s="45">
        <v>49</v>
      </c>
      <c r="H71" s="45">
        <f t="shared" si="2"/>
        <v>0</v>
      </c>
      <c r="I71" s="45">
        <f t="shared" si="2"/>
        <v>0</v>
      </c>
      <c r="J71" s="45">
        <f t="shared" si="2"/>
        <v>0</v>
      </c>
      <c r="K71" s="44"/>
      <c r="L71" s="44"/>
      <c r="M71" s="44"/>
      <c r="N71" s="44"/>
      <c r="O71" s="44"/>
      <c r="P71" s="44"/>
    </row>
    <row r="72" spans="1:16" x14ac:dyDescent="0.2">
      <c r="A72" s="40">
        <v>68</v>
      </c>
      <c r="B72" s="34" t="s">
        <v>83</v>
      </c>
      <c r="C72" s="47">
        <v>0</v>
      </c>
      <c r="D72" s="45" t="s">
        <v>48</v>
      </c>
      <c r="E72" s="45">
        <v>13</v>
      </c>
      <c r="F72" s="45">
        <v>2</v>
      </c>
      <c r="G72" s="45">
        <v>49</v>
      </c>
      <c r="H72" s="45">
        <f t="shared" si="2"/>
        <v>0</v>
      </c>
      <c r="I72" s="45">
        <f t="shared" si="2"/>
        <v>0</v>
      </c>
      <c r="J72" s="45">
        <f t="shared" si="2"/>
        <v>0</v>
      </c>
      <c r="K72" s="44"/>
      <c r="L72" s="44"/>
      <c r="M72" s="44"/>
      <c r="N72" s="44"/>
      <c r="O72" s="44"/>
      <c r="P72" s="44"/>
    </row>
    <row r="73" spans="1:16" x14ac:dyDescent="0.2">
      <c r="A73" s="40">
        <v>69</v>
      </c>
      <c r="B73" s="34" t="s">
        <v>84</v>
      </c>
      <c r="C73" s="47">
        <v>0</v>
      </c>
      <c r="D73" s="45" t="s">
        <v>49</v>
      </c>
      <c r="E73" s="45">
        <v>13</v>
      </c>
      <c r="F73" s="45">
        <v>-2</v>
      </c>
      <c r="G73" s="45">
        <v>56</v>
      </c>
      <c r="H73" s="45">
        <f t="shared" si="2"/>
        <v>0</v>
      </c>
      <c r="I73" s="45">
        <f t="shared" si="2"/>
        <v>0</v>
      </c>
      <c r="J73" s="45">
        <f t="shared" si="2"/>
        <v>0</v>
      </c>
      <c r="K73" s="44"/>
      <c r="L73" s="44"/>
      <c r="M73" s="44"/>
      <c r="N73" s="44"/>
      <c r="O73" s="44"/>
      <c r="P73" s="44"/>
    </row>
    <row r="74" spans="1:16" x14ac:dyDescent="0.2">
      <c r="A74" s="40">
        <v>70</v>
      </c>
      <c r="B74" s="34" t="s">
        <v>85</v>
      </c>
      <c r="C74" s="47">
        <v>0</v>
      </c>
      <c r="D74" s="45" t="s">
        <v>49</v>
      </c>
      <c r="E74" s="45">
        <v>13</v>
      </c>
      <c r="F74" s="45">
        <v>5</v>
      </c>
      <c r="G74" s="45">
        <v>56</v>
      </c>
      <c r="H74" s="45">
        <f t="shared" si="2"/>
        <v>0</v>
      </c>
      <c r="I74" s="45">
        <f t="shared" si="2"/>
        <v>0</v>
      </c>
      <c r="J74" s="45">
        <f t="shared" si="2"/>
        <v>0</v>
      </c>
      <c r="K74" s="44"/>
      <c r="L74" s="44"/>
      <c r="M74" s="44"/>
      <c r="N74" s="44"/>
      <c r="O74" s="44"/>
      <c r="P74" s="44"/>
    </row>
    <row r="75" spans="1:16" x14ac:dyDescent="0.2">
      <c r="A75" s="40">
        <v>71</v>
      </c>
      <c r="B75" s="34" t="s">
        <v>86</v>
      </c>
      <c r="C75" s="47">
        <v>0</v>
      </c>
      <c r="D75" s="45" t="s">
        <v>49</v>
      </c>
      <c r="E75" s="45">
        <v>13</v>
      </c>
      <c r="F75" s="45">
        <v>2</v>
      </c>
      <c r="G75" s="45">
        <v>56</v>
      </c>
      <c r="H75" s="45">
        <f t="shared" si="2"/>
        <v>0</v>
      </c>
      <c r="I75" s="45">
        <f t="shared" si="2"/>
        <v>0</v>
      </c>
      <c r="J75" s="45">
        <f t="shared" si="2"/>
        <v>0</v>
      </c>
      <c r="K75" s="44"/>
      <c r="L75" s="44"/>
      <c r="M75" s="44"/>
      <c r="N75" s="44"/>
      <c r="O75" s="44"/>
      <c r="P75" s="44"/>
    </row>
    <row r="76" spans="1:16" x14ac:dyDescent="0.2">
      <c r="A76" s="40">
        <v>72</v>
      </c>
      <c r="B76" s="34" t="s">
        <v>87</v>
      </c>
      <c r="C76" s="47">
        <v>0</v>
      </c>
      <c r="D76" s="45" t="s">
        <v>49</v>
      </c>
      <c r="E76" s="45">
        <v>13</v>
      </c>
      <c r="F76" s="45">
        <v>-5</v>
      </c>
      <c r="G76" s="45">
        <v>56</v>
      </c>
      <c r="H76" s="45">
        <f t="shared" si="2"/>
        <v>0</v>
      </c>
      <c r="I76" s="45">
        <f t="shared" si="2"/>
        <v>0</v>
      </c>
      <c r="J76" s="45">
        <f t="shared" si="2"/>
        <v>0</v>
      </c>
      <c r="K76" s="44"/>
      <c r="L76" s="44"/>
      <c r="M76" s="44"/>
      <c r="N76" s="44"/>
      <c r="O76" s="44"/>
      <c r="P76" s="44"/>
    </row>
    <row r="77" spans="1:16" x14ac:dyDescent="0.2">
      <c r="A77" s="40">
        <v>73</v>
      </c>
      <c r="B77" s="34" t="s">
        <v>36</v>
      </c>
      <c r="C77" s="47">
        <v>0</v>
      </c>
      <c r="D77" s="45" t="s">
        <v>97</v>
      </c>
      <c r="E77" s="45">
        <v>3</v>
      </c>
      <c r="F77" s="45">
        <v>5</v>
      </c>
      <c r="G77" s="45">
        <v>7</v>
      </c>
      <c r="H77" s="45">
        <f t="shared" si="2"/>
        <v>0</v>
      </c>
      <c r="I77" s="45">
        <f t="shared" si="2"/>
        <v>0</v>
      </c>
      <c r="J77" s="45">
        <f t="shared" si="2"/>
        <v>0</v>
      </c>
      <c r="K77" s="44"/>
      <c r="L77" s="44"/>
      <c r="M77" s="44"/>
      <c r="N77" s="44"/>
      <c r="O77" s="44"/>
      <c r="P77" s="44"/>
    </row>
    <row r="78" spans="1:16" x14ac:dyDescent="0.2">
      <c r="A78" s="40">
        <v>74</v>
      </c>
      <c r="B78" s="34" t="s">
        <v>37</v>
      </c>
      <c r="C78" s="47">
        <v>0</v>
      </c>
      <c r="D78" s="45" t="s">
        <v>97</v>
      </c>
      <c r="E78" s="45">
        <v>3</v>
      </c>
      <c r="F78" s="45">
        <v>2</v>
      </c>
      <c r="G78" s="45">
        <v>7</v>
      </c>
      <c r="H78" s="45">
        <f t="shared" si="2"/>
        <v>0</v>
      </c>
      <c r="I78" s="45">
        <f t="shared" si="2"/>
        <v>0</v>
      </c>
      <c r="J78" s="45">
        <f t="shared" si="2"/>
        <v>0</v>
      </c>
      <c r="K78" s="44"/>
      <c r="L78" s="44"/>
      <c r="M78" s="44"/>
      <c r="N78" s="44"/>
      <c r="O78" s="44"/>
      <c r="P78" s="44"/>
    </row>
    <row r="79" spans="1:16" x14ac:dyDescent="0.2">
      <c r="A79" s="40">
        <v>75</v>
      </c>
      <c r="B79" s="34" t="s">
        <v>38</v>
      </c>
      <c r="C79" s="47">
        <v>0</v>
      </c>
      <c r="D79" s="45" t="s">
        <v>97</v>
      </c>
      <c r="E79" s="45">
        <v>3</v>
      </c>
      <c r="F79" s="45">
        <v>-2</v>
      </c>
      <c r="G79" s="45">
        <v>7</v>
      </c>
      <c r="H79" s="45">
        <f t="shared" si="2"/>
        <v>0</v>
      </c>
      <c r="I79" s="45">
        <f t="shared" si="2"/>
        <v>0</v>
      </c>
      <c r="J79" s="45">
        <f t="shared" si="2"/>
        <v>0</v>
      </c>
      <c r="K79" s="44"/>
      <c r="L79" s="44"/>
      <c r="M79" s="44"/>
      <c r="N79" s="44"/>
      <c r="O79" s="44"/>
      <c r="P79" s="44"/>
    </row>
    <row r="80" spans="1:16" x14ac:dyDescent="0.2">
      <c r="A80" s="40">
        <v>76</v>
      </c>
      <c r="B80" s="34" t="s">
        <v>39</v>
      </c>
      <c r="C80" s="47">
        <v>0</v>
      </c>
      <c r="D80" s="45" t="s">
        <v>97</v>
      </c>
      <c r="E80" s="45">
        <v>3</v>
      </c>
      <c r="F80" s="45">
        <v>-5</v>
      </c>
      <c r="G80" s="45">
        <v>7</v>
      </c>
      <c r="H80" s="45">
        <f t="shared" si="2"/>
        <v>0</v>
      </c>
      <c r="I80" s="45">
        <f t="shared" si="2"/>
        <v>0</v>
      </c>
      <c r="J80" s="45">
        <f t="shared" si="2"/>
        <v>0</v>
      </c>
      <c r="K80" s="44"/>
      <c r="L80" s="44"/>
      <c r="M80" s="44"/>
      <c r="N80" s="44"/>
      <c r="O80" s="44"/>
      <c r="P80" s="44"/>
    </row>
    <row r="81" spans="1:16" x14ac:dyDescent="0.2">
      <c r="A81" s="40">
        <v>77</v>
      </c>
      <c r="B81" s="34" t="s">
        <v>40</v>
      </c>
      <c r="C81" s="47">
        <v>0</v>
      </c>
      <c r="D81" s="45" t="s">
        <v>97</v>
      </c>
      <c r="E81" s="45">
        <v>3</v>
      </c>
      <c r="F81" s="45">
        <v>5</v>
      </c>
      <c r="G81" s="45">
        <v>14</v>
      </c>
      <c r="H81" s="45">
        <f t="shared" si="2"/>
        <v>0</v>
      </c>
      <c r="I81" s="45">
        <f t="shared" si="2"/>
        <v>0</v>
      </c>
      <c r="J81" s="45">
        <f t="shared" si="2"/>
        <v>0</v>
      </c>
      <c r="K81" s="44"/>
      <c r="L81" s="44"/>
      <c r="M81" s="44"/>
      <c r="N81" s="44"/>
      <c r="O81" s="44"/>
      <c r="P81" s="44"/>
    </row>
    <row r="82" spans="1:16" x14ac:dyDescent="0.2">
      <c r="A82" s="40">
        <v>78</v>
      </c>
      <c r="B82" s="34" t="s">
        <v>41</v>
      </c>
      <c r="C82" s="47">
        <v>0</v>
      </c>
      <c r="D82" s="45" t="s">
        <v>97</v>
      </c>
      <c r="E82" s="45">
        <v>3</v>
      </c>
      <c r="F82" s="45">
        <v>2</v>
      </c>
      <c r="G82" s="45">
        <v>14</v>
      </c>
      <c r="H82" s="45">
        <f t="shared" si="2"/>
        <v>0</v>
      </c>
      <c r="I82" s="45">
        <f t="shared" si="2"/>
        <v>0</v>
      </c>
      <c r="J82" s="45">
        <f t="shared" si="2"/>
        <v>0</v>
      </c>
      <c r="K82" s="44"/>
      <c r="L82" s="44"/>
      <c r="M82" s="44"/>
      <c r="N82" s="44"/>
      <c r="O82" s="44"/>
      <c r="P82" s="44"/>
    </row>
    <row r="83" spans="1:16" x14ac:dyDescent="0.2">
      <c r="A83" s="40">
        <v>79</v>
      </c>
      <c r="B83" s="34" t="s">
        <v>42</v>
      </c>
      <c r="C83" s="47">
        <v>0</v>
      </c>
      <c r="D83" s="45" t="s">
        <v>97</v>
      </c>
      <c r="E83" s="45">
        <v>3</v>
      </c>
      <c r="F83" s="45">
        <v>-2</v>
      </c>
      <c r="G83" s="45">
        <v>14</v>
      </c>
      <c r="H83" s="45">
        <f t="shared" si="2"/>
        <v>0</v>
      </c>
      <c r="I83" s="45">
        <f t="shared" si="2"/>
        <v>0</v>
      </c>
      <c r="J83" s="45">
        <f t="shared" si="2"/>
        <v>0</v>
      </c>
      <c r="K83" s="44"/>
      <c r="L83" s="44"/>
      <c r="M83" s="44"/>
      <c r="N83" s="44"/>
      <c r="O83" s="44"/>
      <c r="P83" s="44"/>
    </row>
    <row r="84" spans="1:16" x14ac:dyDescent="0.2">
      <c r="A84" s="40">
        <v>80</v>
      </c>
      <c r="B84" s="34" t="s">
        <v>43</v>
      </c>
      <c r="C84" s="47">
        <v>0</v>
      </c>
      <c r="D84" s="45" t="s">
        <v>97</v>
      </c>
      <c r="E84" s="45">
        <v>3</v>
      </c>
      <c r="F84" s="45">
        <v>-5</v>
      </c>
      <c r="G84" s="45">
        <v>14</v>
      </c>
      <c r="H84" s="45">
        <f t="shared" si="2"/>
        <v>0</v>
      </c>
      <c r="I84" s="45">
        <f t="shared" si="2"/>
        <v>0</v>
      </c>
      <c r="J84" s="45">
        <f t="shared" si="2"/>
        <v>0</v>
      </c>
      <c r="K84" s="44"/>
      <c r="L84" s="44"/>
      <c r="M84" s="44"/>
      <c r="N84" s="44"/>
      <c r="O84" s="44"/>
      <c r="P84" s="44"/>
    </row>
    <row r="85" spans="1:16" x14ac:dyDescent="0.2">
      <c r="A85" s="40">
        <v>81</v>
      </c>
      <c r="B85" s="34" t="s">
        <v>44</v>
      </c>
      <c r="C85" s="47">
        <v>0</v>
      </c>
      <c r="D85" s="45" t="s">
        <v>97</v>
      </c>
      <c r="E85" s="45">
        <v>3</v>
      </c>
      <c r="F85" s="45">
        <v>5</v>
      </c>
      <c r="G85" s="45">
        <v>21</v>
      </c>
      <c r="H85" s="45">
        <f t="shared" si="2"/>
        <v>0</v>
      </c>
      <c r="I85" s="45">
        <f t="shared" si="2"/>
        <v>0</v>
      </c>
      <c r="J85" s="45">
        <f t="shared" si="2"/>
        <v>0</v>
      </c>
      <c r="K85" s="44"/>
      <c r="L85" s="44"/>
      <c r="M85" s="44"/>
      <c r="N85" s="44"/>
      <c r="O85" s="44"/>
      <c r="P85" s="44"/>
    </row>
    <row r="86" spans="1:16" x14ac:dyDescent="0.2">
      <c r="A86" s="40">
        <v>82</v>
      </c>
      <c r="B86" s="34" t="s">
        <v>45</v>
      </c>
      <c r="C86" s="47">
        <v>0</v>
      </c>
      <c r="D86" s="45" t="s">
        <v>97</v>
      </c>
      <c r="E86" s="45">
        <v>3</v>
      </c>
      <c r="F86" s="45">
        <v>2</v>
      </c>
      <c r="G86" s="45">
        <v>21</v>
      </c>
      <c r="H86" s="45">
        <f t="shared" si="2"/>
        <v>0</v>
      </c>
      <c r="I86" s="45">
        <f t="shared" si="2"/>
        <v>0</v>
      </c>
      <c r="J86" s="45">
        <f t="shared" si="2"/>
        <v>0</v>
      </c>
      <c r="K86" s="44"/>
      <c r="L86" s="44"/>
      <c r="M86" s="44"/>
      <c r="N86" s="44"/>
      <c r="O86" s="44"/>
      <c r="P86" s="44"/>
    </row>
    <row r="87" spans="1:16" x14ac:dyDescent="0.2">
      <c r="A87" s="40">
        <v>83</v>
      </c>
      <c r="B87" s="34" t="s">
        <v>76</v>
      </c>
      <c r="C87" s="47">
        <v>0</v>
      </c>
      <c r="D87" s="45" t="s">
        <v>97</v>
      </c>
      <c r="E87" s="45">
        <v>3</v>
      </c>
      <c r="F87" s="45">
        <v>-2</v>
      </c>
      <c r="G87" s="45">
        <v>21</v>
      </c>
      <c r="H87" s="45">
        <f t="shared" si="2"/>
        <v>0</v>
      </c>
      <c r="I87" s="45">
        <f t="shared" si="2"/>
        <v>0</v>
      </c>
      <c r="J87" s="45">
        <f t="shared" si="2"/>
        <v>0</v>
      </c>
      <c r="K87" s="44"/>
      <c r="L87" s="44"/>
      <c r="M87" s="44"/>
      <c r="N87" s="44"/>
      <c r="O87" s="44"/>
      <c r="P87" s="44"/>
    </row>
    <row r="88" spans="1:16" x14ac:dyDescent="0.2">
      <c r="A88" s="40">
        <v>84</v>
      </c>
      <c r="B88" s="34" t="s">
        <v>77</v>
      </c>
      <c r="C88" s="47">
        <v>0</v>
      </c>
      <c r="D88" s="45" t="s">
        <v>97</v>
      </c>
      <c r="E88" s="45">
        <v>3</v>
      </c>
      <c r="F88" s="45">
        <v>-5</v>
      </c>
      <c r="G88" s="45">
        <v>21</v>
      </c>
      <c r="H88" s="45">
        <f t="shared" si="2"/>
        <v>0</v>
      </c>
      <c r="I88" s="45">
        <f t="shared" si="2"/>
        <v>0</v>
      </c>
      <c r="J88" s="45">
        <f t="shared" si="2"/>
        <v>0</v>
      </c>
      <c r="K88" s="44"/>
      <c r="L88" s="44"/>
      <c r="M88" s="44"/>
      <c r="N88" s="44"/>
      <c r="O88" s="44"/>
      <c r="P88" s="44"/>
    </row>
    <row r="89" spans="1:16" x14ac:dyDescent="0.2">
      <c r="A89" s="40">
        <v>85</v>
      </c>
      <c r="B89" s="34" t="s">
        <v>78</v>
      </c>
      <c r="C89" s="47">
        <v>0</v>
      </c>
      <c r="D89" s="45" t="s">
        <v>97</v>
      </c>
      <c r="E89" s="45">
        <v>3</v>
      </c>
      <c r="F89" s="45">
        <v>5</v>
      </c>
      <c r="G89" s="45">
        <v>28</v>
      </c>
      <c r="H89" s="45">
        <f t="shared" si="2"/>
        <v>0</v>
      </c>
      <c r="I89" s="45">
        <f t="shared" si="2"/>
        <v>0</v>
      </c>
      <c r="J89" s="45">
        <f t="shared" si="2"/>
        <v>0</v>
      </c>
      <c r="K89" s="44"/>
      <c r="L89" s="44"/>
      <c r="M89" s="44"/>
      <c r="N89" s="44"/>
      <c r="O89" s="44"/>
      <c r="P89" s="44"/>
    </row>
    <row r="90" spans="1:16" x14ac:dyDescent="0.2">
      <c r="A90" s="40">
        <v>86</v>
      </c>
      <c r="B90" s="34" t="s">
        <v>79</v>
      </c>
      <c r="C90" s="47">
        <v>0</v>
      </c>
      <c r="D90" s="45" t="s">
        <v>97</v>
      </c>
      <c r="E90" s="45">
        <v>3</v>
      </c>
      <c r="F90" s="45">
        <v>2</v>
      </c>
      <c r="G90" s="45">
        <v>28</v>
      </c>
      <c r="H90" s="45">
        <f t="shared" si="2"/>
        <v>0</v>
      </c>
      <c r="I90" s="45">
        <f t="shared" si="2"/>
        <v>0</v>
      </c>
      <c r="J90" s="45">
        <f t="shared" si="2"/>
        <v>0</v>
      </c>
      <c r="K90" s="44"/>
      <c r="L90" s="44"/>
      <c r="M90" s="44"/>
      <c r="N90" s="44"/>
      <c r="O90" s="44"/>
      <c r="P90" s="44"/>
    </row>
    <row r="91" spans="1:16" x14ac:dyDescent="0.2">
      <c r="A91" s="40">
        <v>87</v>
      </c>
      <c r="B91" s="34" t="s">
        <v>126</v>
      </c>
      <c r="C91" s="47">
        <v>0</v>
      </c>
      <c r="D91" s="45" t="s">
        <v>97</v>
      </c>
      <c r="E91" s="45">
        <v>3</v>
      </c>
      <c r="F91" s="45">
        <v>-2</v>
      </c>
      <c r="G91" s="45">
        <v>28</v>
      </c>
      <c r="H91" s="45">
        <f t="shared" si="2"/>
        <v>0</v>
      </c>
      <c r="I91" s="45">
        <f t="shared" si="2"/>
        <v>0</v>
      </c>
      <c r="J91" s="45">
        <f t="shared" si="2"/>
        <v>0</v>
      </c>
      <c r="K91" s="44"/>
      <c r="L91" s="44"/>
      <c r="M91" s="44"/>
      <c r="N91" s="44"/>
      <c r="O91" s="44"/>
      <c r="P91" s="44"/>
    </row>
    <row r="92" spans="1:16" x14ac:dyDescent="0.2">
      <c r="A92" s="40">
        <v>88</v>
      </c>
      <c r="B92" s="34" t="s">
        <v>127</v>
      </c>
      <c r="C92" s="47">
        <v>0</v>
      </c>
      <c r="D92" s="45" t="s">
        <v>97</v>
      </c>
      <c r="E92" s="45">
        <v>3</v>
      </c>
      <c r="F92" s="45">
        <v>-5</v>
      </c>
      <c r="G92" s="45">
        <v>28</v>
      </c>
      <c r="H92" s="45">
        <f t="shared" si="2"/>
        <v>0</v>
      </c>
      <c r="I92" s="45">
        <f t="shared" si="2"/>
        <v>0</v>
      </c>
      <c r="J92" s="45">
        <f t="shared" si="2"/>
        <v>0</v>
      </c>
      <c r="K92" s="44"/>
      <c r="L92" s="44"/>
      <c r="M92" s="44"/>
      <c r="N92" s="44"/>
      <c r="O92" s="44"/>
      <c r="P92" s="44"/>
    </row>
    <row r="93" spans="1:16" x14ac:dyDescent="0.2">
      <c r="A93" s="40">
        <v>89</v>
      </c>
      <c r="B93" s="34" t="s">
        <v>128</v>
      </c>
      <c r="C93" s="47">
        <v>0</v>
      </c>
      <c r="D93" s="45" t="s">
        <v>97</v>
      </c>
      <c r="E93" s="45">
        <v>3</v>
      </c>
      <c r="F93" s="45">
        <v>5</v>
      </c>
      <c r="G93" s="45">
        <v>35</v>
      </c>
      <c r="H93" s="45">
        <f t="shared" si="2"/>
        <v>0</v>
      </c>
      <c r="I93" s="45">
        <f t="shared" si="2"/>
        <v>0</v>
      </c>
      <c r="J93" s="45">
        <f t="shared" si="2"/>
        <v>0</v>
      </c>
      <c r="K93" s="44"/>
      <c r="L93" s="44"/>
      <c r="M93" s="44"/>
      <c r="N93" s="44"/>
      <c r="O93" s="44"/>
      <c r="P93" s="44"/>
    </row>
    <row r="94" spans="1:16" x14ac:dyDescent="0.2">
      <c r="A94" s="40">
        <v>90</v>
      </c>
      <c r="B94" s="34" t="s">
        <v>129</v>
      </c>
      <c r="C94" s="47">
        <v>0</v>
      </c>
      <c r="D94" s="45" t="s">
        <v>97</v>
      </c>
      <c r="E94" s="45">
        <v>3</v>
      </c>
      <c r="F94" s="45">
        <v>2</v>
      </c>
      <c r="G94" s="45">
        <v>35</v>
      </c>
      <c r="H94" s="45">
        <f t="shared" si="2"/>
        <v>0</v>
      </c>
      <c r="I94" s="45">
        <f t="shared" si="2"/>
        <v>0</v>
      </c>
      <c r="J94" s="45">
        <f t="shared" si="2"/>
        <v>0</v>
      </c>
      <c r="K94" s="44"/>
      <c r="L94" s="44"/>
      <c r="M94" s="44"/>
      <c r="N94" s="44"/>
      <c r="O94" s="44"/>
      <c r="P94" s="44"/>
    </row>
    <row r="95" spans="1:16" x14ac:dyDescent="0.2">
      <c r="A95" s="40">
        <v>91</v>
      </c>
      <c r="B95" s="34" t="s">
        <v>130</v>
      </c>
      <c r="C95" s="47">
        <v>0</v>
      </c>
      <c r="D95" s="45" t="s">
        <v>97</v>
      </c>
      <c r="E95" s="45">
        <v>3</v>
      </c>
      <c r="F95" s="45">
        <v>-2</v>
      </c>
      <c r="G95" s="45">
        <v>35</v>
      </c>
      <c r="H95" s="45">
        <f t="shared" si="2"/>
        <v>0</v>
      </c>
      <c r="I95" s="45">
        <f t="shared" si="2"/>
        <v>0</v>
      </c>
      <c r="J95" s="45">
        <f t="shared" si="2"/>
        <v>0</v>
      </c>
      <c r="K95" s="44"/>
      <c r="L95" s="44"/>
      <c r="M95" s="44"/>
      <c r="N95" s="44"/>
      <c r="O95" s="44"/>
      <c r="P95" s="44"/>
    </row>
    <row r="96" spans="1:16" x14ac:dyDescent="0.2">
      <c r="A96" s="40">
        <v>92</v>
      </c>
      <c r="B96" s="34" t="s">
        <v>131</v>
      </c>
      <c r="C96" s="47">
        <v>0</v>
      </c>
      <c r="D96" s="45" t="s">
        <v>97</v>
      </c>
      <c r="E96" s="45">
        <v>3</v>
      </c>
      <c r="F96" s="45">
        <v>-5</v>
      </c>
      <c r="G96" s="45">
        <v>35</v>
      </c>
      <c r="H96" s="45">
        <f t="shared" si="2"/>
        <v>0</v>
      </c>
      <c r="I96" s="45">
        <f t="shared" si="2"/>
        <v>0</v>
      </c>
      <c r="J96" s="45">
        <f t="shared" si="2"/>
        <v>0</v>
      </c>
      <c r="K96" s="44"/>
      <c r="L96" s="44"/>
      <c r="M96" s="44"/>
      <c r="N96" s="44"/>
      <c r="O96" s="44"/>
      <c r="P96" s="44"/>
    </row>
    <row r="97" spans="1:16" x14ac:dyDescent="0.2">
      <c r="A97" s="40">
        <v>93</v>
      </c>
      <c r="B97" s="34" t="s">
        <v>132</v>
      </c>
      <c r="C97" s="47">
        <v>0</v>
      </c>
      <c r="D97" s="45" t="s">
        <v>97</v>
      </c>
      <c r="E97" s="45">
        <v>3</v>
      </c>
      <c r="F97" s="45">
        <v>5</v>
      </c>
      <c r="G97" s="45">
        <v>42</v>
      </c>
      <c r="H97" s="45">
        <f t="shared" si="2"/>
        <v>0</v>
      </c>
      <c r="I97" s="45">
        <f t="shared" si="2"/>
        <v>0</v>
      </c>
      <c r="J97" s="45">
        <f t="shared" si="2"/>
        <v>0</v>
      </c>
      <c r="K97" s="44"/>
      <c r="L97" s="44"/>
      <c r="M97" s="44"/>
      <c r="N97" s="44"/>
      <c r="O97" s="44"/>
      <c r="P97" s="44"/>
    </row>
    <row r="98" spans="1:16" x14ac:dyDescent="0.2">
      <c r="A98" s="40">
        <v>94</v>
      </c>
      <c r="B98" s="34" t="s">
        <v>133</v>
      </c>
      <c r="C98" s="47">
        <v>0</v>
      </c>
      <c r="D98" s="45" t="s">
        <v>97</v>
      </c>
      <c r="E98" s="45">
        <v>3</v>
      </c>
      <c r="F98" s="45">
        <v>2</v>
      </c>
      <c r="G98" s="45">
        <v>42</v>
      </c>
      <c r="H98" s="45">
        <f t="shared" si="2"/>
        <v>0</v>
      </c>
      <c r="I98" s="45">
        <f t="shared" si="2"/>
        <v>0</v>
      </c>
      <c r="J98" s="45">
        <f t="shared" si="2"/>
        <v>0</v>
      </c>
      <c r="K98" s="44"/>
      <c r="L98" s="44"/>
      <c r="M98" s="44"/>
      <c r="N98" s="44"/>
      <c r="O98" s="44"/>
      <c r="P98" s="44"/>
    </row>
    <row r="99" spans="1:16" x14ac:dyDescent="0.2">
      <c r="A99" s="40">
        <v>95</v>
      </c>
      <c r="B99" s="34" t="s">
        <v>134</v>
      </c>
      <c r="C99" s="47">
        <v>0</v>
      </c>
      <c r="D99" s="45" t="s">
        <v>97</v>
      </c>
      <c r="E99" s="45">
        <v>3</v>
      </c>
      <c r="F99" s="45">
        <v>-2</v>
      </c>
      <c r="G99" s="45">
        <v>42</v>
      </c>
      <c r="H99" s="45">
        <f t="shared" si="2"/>
        <v>0</v>
      </c>
      <c r="I99" s="45">
        <f t="shared" si="2"/>
        <v>0</v>
      </c>
      <c r="J99" s="45">
        <f t="shared" si="2"/>
        <v>0</v>
      </c>
      <c r="K99" s="44"/>
      <c r="L99" s="44"/>
      <c r="M99" s="44"/>
      <c r="N99" s="44"/>
      <c r="O99" s="44"/>
      <c r="P99" s="44"/>
    </row>
    <row r="100" spans="1:16" x14ac:dyDescent="0.2">
      <c r="A100" s="40">
        <v>96</v>
      </c>
      <c r="B100" s="34" t="s">
        <v>135</v>
      </c>
      <c r="C100" s="47">
        <v>0</v>
      </c>
      <c r="D100" s="45" t="s">
        <v>97</v>
      </c>
      <c r="E100" s="45">
        <v>3</v>
      </c>
      <c r="F100" s="45">
        <v>-5</v>
      </c>
      <c r="G100" s="45">
        <v>42</v>
      </c>
      <c r="H100" s="45">
        <f t="shared" si="2"/>
        <v>0</v>
      </c>
      <c r="I100" s="45">
        <f t="shared" si="2"/>
        <v>0</v>
      </c>
      <c r="J100" s="45">
        <f t="shared" si="2"/>
        <v>0</v>
      </c>
      <c r="K100" s="44"/>
      <c r="L100" s="44"/>
      <c r="M100" s="44"/>
      <c r="N100" s="44"/>
      <c r="O100" s="44"/>
      <c r="P100" s="44"/>
    </row>
    <row r="101" spans="1:16" x14ac:dyDescent="0.2">
      <c r="A101" s="40">
        <v>97</v>
      </c>
      <c r="B101" s="34" t="s">
        <v>136</v>
      </c>
      <c r="C101" s="47">
        <v>0</v>
      </c>
      <c r="D101" s="45" t="s">
        <v>97</v>
      </c>
      <c r="E101" s="45">
        <v>3</v>
      </c>
      <c r="F101" s="45">
        <v>5</v>
      </c>
      <c r="G101" s="45">
        <v>49</v>
      </c>
      <c r="H101" s="45">
        <f t="shared" si="2"/>
        <v>0</v>
      </c>
      <c r="I101" s="45">
        <f t="shared" si="2"/>
        <v>0</v>
      </c>
      <c r="J101" s="45">
        <f t="shared" si="2"/>
        <v>0</v>
      </c>
      <c r="K101" s="44"/>
      <c r="L101" s="44"/>
      <c r="M101" s="44"/>
      <c r="N101" s="44"/>
      <c r="O101" s="44"/>
      <c r="P101" s="44"/>
    </row>
    <row r="102" spans="1:16" x14ac:dyDescent="0.2">
      <c r="A102" s="40">
        <v>98</v>
      </c>
      <c r="B102" s="34" t="s">
        <v>137</v>
      </c>
      <c r="C102" s="47">
        <v>0</v>
      </c>
      <c r="D102" s="45" t="s">
        <v>97</v>
      </c>
      <c r="E102" s="45">
        <v>3</v>
      </c>
      <c r="F102" s="45">
        <v>2</v>
      </c>
      <c r="G102" s="45">
        <v>49</v>
      </c>
      <c r="H102" s="45">
        <f t="shared" si="2"/>
        <v>0</v>
      </c>
      <c r="I102" s="45">
        <f t="shared" si="2"/>
        <v>0</v>
      </c>
      <c r="J102" s="45">
        <f t="shared" si="2"/>
        <v>0</v>
      </c>
      <c r="K102" s="44"/>
      <c r="L102" s="44"/>
      <c r="M102" s="44"/>
      <c r="N102" s="44"/>
      <c r="O102" s="44"/>
      <c r="P102" s="44"/>
    </row>
    <row r="103" spans="1:16" x14ac:dyDescent="0.2">
      <c r="A103" s="40">
        <v>99</v>
      </c>
      <c r="B103" s="34" t="s">
        <v>138</v>
      </c>
      <c r="C103" s="47">
        <v>0</v>
      </c>
      <c r="D103" s="45" t="s">
        <v>97</v>
      </c>
      <c r="E103" s="45">
        <v>3</v>
      </c>
      <c r="F103" s="45">
        <v>-2</v>
      </c>
      <c r="G103" s="45">
        <v>49</v>
      </c>
      <c r="H103" s="45">
        <f t="shared" si="2"/>
        <v>0</v>
      </c>
      <c r="I103" s="45">
        <f t="shared" si="2"/>
        <v>0</v>
      </c>
      <c r="J103" s="45">
        <f t="shared" si="2"/>
        <v>0</v>
      </c>
      <c r="K103" s="44"/>
      <c r="L103" s="44"/>
      <c r="M103" s="44"/>
      <c r="N103" s="44"/>
      <c r="O103" s="44"/>
      <c r="P103" s="44"/>
    </row>
    <row r="104" spans="1:16" x14ac:dyDescent="0.2">
      <c r="A104" s="40">
        <v>100</v>
      </c>
      <c r="B104" s="34" t="s">
        <v>139</v>
      </c>
      <c r="C104" s="47">
        <v>0</v>
      </c>
      <c r="D104" s="45" t="s">
        <v>97</v>
      </c>
      <c r="E104" s="45">
        <v>3</v>
      </c>
      <c r="F104" s="45">
        <v>-5</v>
      </c>
      <c r="G104" s="45">
        <v>49</v>
      </c>
      <c r="H104" s="45">
        <f t="shared" si="2"/>
        <v>0</v>
      </c>
      <c r="I104" s="45">
        <f t="shared" si="2"/>
        <v>0</v>
      </c>
      <c r="J104" s="45">
        <f t="shared" si="2"/>
        <v>0</v>
      </c>
      <c r="K104" s="44"/>
      <c r="L104" s="44"/>
      <c r="M104" s="44"/>
      <c r="N104" s="44"/>
      <c r="O104" s="44"/>
      <c r="P104" s="44"/>
    </row>
    <row r="105" spans="1:16" x14ac:dyDescent="0.2">
      <c r="A105" s="40">
        <v>101</v>
      </c>
      <c r="B105" s="34" t="s">
        <v>140</v>
      </c>
      <c r="C105" s="47">
        <v>0</v>
      </c>
      <c r="D105" s="45" t="s">
        <v>97</v>
      </c>
      <c r="E105" s="45">
        <v>3</v>
      </c>
      <c r="F105" s="45">
        <v>2</v>
      </c>
      <c r="G105" s="45">
        <v>56</v>
      </c>
      <c r="H105" s="45">
        <f t="shared" si="2"/>
        <v>0</v>
      </c>
      <c r="I105" s="45">
        <f t="shared" si="2"/>
        <v>0</v>
      </c>
      <c r="J105" s="45">
        <f t="shared" si="2"/>
        <v>0</v>
      </c>
      <c r="K105" s="44"/>
      <c r="L105" s="44"/>
      <c r="M105" s="44"/>
      <c r="N105" s="44"/>
      <c r="O105" s="44"/>
      <c r="P105" s="44"/>
    </row>
    <row r="106" spans="1:16" x14ac:dyDescent="0.2">
      <c r="A106" s="40">
        <v>102</v>
      </c>
      <c r="B106" s="34" t="s">
        <v>141</v>
      </c>
      <c r="C106" s="47">
        <v>0</v>
      </c>
      <c r="D106" s="45" t="s">
        <v>97</v>
      </c>
      <c r="E106" s="45">
        <v>3</v>
      </c>
      <c r="F106" s="45">
        <v>-2</v>
      </c>
      <c r="G106" s="45">
        <v>56</v>
      </c>
      <c r="H106" s="45">
        <f t="shared" si="2"/>
        <v>0</v>
      </c>
      <c r="I106" s="45">
        <f t="shared" si="2"/>
        <v>0</v>
      </c>
      <c r="J106" s="45">
        <f t="shared" si="2"/>
        <v>0</v>
      </c>
      <c r="K106" s="44"/>
      <c r="L106" s="44"/>
      <c r="M106" s="44"/>
      <c r="N106" s="44"/>
      <c r="O106" s="44"/>
      <c r="P106" s="44"/>
    </row>
    <row r="107" spans="1:16" x14ac:dyDescent="0.2">
      <c r="A107" s="40">
        <v>103</v>
      </c>
      <c r="B107" s="34" t="s">
        <v>50</v>
      </c>
      <c r="C107" s="47">
        <v>0</v>
      </c>
      <c r="D107" s="45" t="s">
        <v>49</v>
      </c>
      <c r="E107" s="45">
        <v>9</v>
      </c>
      <c r="F107" s="45">
        <v>5</v>
      </c>
      <c r="G107" s="45">
        <v>21</v>
      </c>
      <c r="H107" s="45">
        <f t="shared" si="2"/>
        <v>0</v>
      </c>
      <c r="I107" s="45">
        <f t="shared" si="2"/>
        <v>0</v>
      </c>
      <c r="J107" s="45">
        <f t="shared" si="2"/>
        <v>0</v>
      </c>
      <c r="K107" s="44"/>
      <c r="L107" s="44"/>
      <c r="M107" s="44"/>
      <c r="N107" s="44"/>
      <c r="O107" s="44"/>
      <c r="P107" s="44"/>
    </row>
    <row r="108" spans="1:16" x14ac:dyDescent="0.2">
      <c r="A108" s="40">
        <v>104</v>
      </c>
      <c r="B108" s="34" t="s">
        <v>51</v>
      </c>
      <c r="C108" s="47">
        <v>0</v>
      </c>
      <c r="D108" s="45" t="s">
        <v>49</v>
      </c>
      <c r="E108" s="45">
        <v>6</v>
      </c>
      <c r="F108" s="45">
        <v>-5</v>
      </c>
      <c r="G108" s="45">
        <v>21</v>
      </c>
      <c r="H108" s="45">
        <f t="shared" si="2"/>
        <v>0</v>
      </c>
      <c r="I108" s="45">
        <f t="shared" si="2"/>
        <v>0</v>
      </c>
      <c r="J108" s="45">
        <f t="shared" si="2"/>
        <v>0</v>
      </c>
      <c r="K108" s="44"/>
      <c r="L108" s="44"/>
      <c r="M108" s="44"/>
      <c r="N108" s="44"/>
      <c r="O108" s="44"/>
      <c r="P108" s="44"/>
    </row>
    <row r="109" spans="1:16" x14ac:dyDescent="0.2">
      <c r="A109" s="40">
        <v>105</v>
      </c>
      <c r="B109" s="34" t="s">
        <v>52</v>
      </c>
      <c r="C109" s="47">
        <v>0</v>
      </c>
      <c r="D109" s="45" t="s">
        <v>49</v>
      </c>
      <c r="E109" s="45">
        <v>6</v>
      </c>
      <c r="F109" s="45">
        <v>5</v>
      </c>
      <c r="G109" s="45">
        <v>28</v>
      </c>
      <c r="H109" s="45">
        <f t="shared" si="2"/>
        <v>0</v>
      </c>
      <c r="I109" s="45">
        <f t="shared" si="2"/>
        <v>0</v>
      </c>
      <c r="J109" s="45">
        <f t="shared" si="2"/>
        <v>0</v>
      </c>
      <c r="K109" s="44"/>
      <c r="L109" s="44"/>
      <c r="M109" s="44"/>
      <c r="N109" s="44"/>
      <c r="O109" s="44"/>
      <c r="P109" s="44"/>
    </row>
    <row r="110" spans="1:16" x14ac:dyDescent="0.2">
      <c r="A110" s="40">
        <v>106</v>
      </c>
      <c r="B110" s="34" t="s">
        <v>53</v>
      </c>
      <c r="C110" s="47">
        <v>0</v>
      </c>
      <c r="D110" s="45" t="s">
        <v>49</v>
      </c>
      <c r="E110" s="45">
        <v>6</v>
      </c>
      <c r="F110" s="45">
        <v>5</v>
      </c>
      <c r="G110" s="45">
        <v>14</v>
      </c>
      <c r="H110" s="45">
        <f t="shared" si="2"/>
        <v>0</v>
      </c>
      <c r="I110" s="45">
        <f t="shared" si="2"/>
        <v>0</v>
      </c>
      <c r="J110" s="45">
        <f t="shared" si="2"/>
        <v>0</v>
      </c>
      <c r="K110" s="44"/>
      <c r="L110" s="44"/>
      <c r="M110" s="44"/>
      <c r="N110" s="44"/>
      <c r="O110" s="44"/>
      <c r="P110" s="44"/>
    </row>
    <row r="111" spans="1:16" x14ac:dyDescent="0.2">
      <c r="A111" s="40">
        <v>107</v>
      </c>
      <c r="B111" s="34" t="s">
        <v>54</v>
      </c>
      <c r="C111" s="47">
        <v>0</v>
      </c>
      <c r="D111" s="45" t="s">
        <v>49</v>
      </c>
      <c r="E111" s="45">
        <v>6</v>
      </c>
      <c r="F111" s="45">
        <v>5</v>
      </c>
      <c r="G111" s="45">
        <v>21</v>
      </c>
      <c r="H111" s="45">
        <f t="shared" si="2"/>
        <v>0</v>
      </c>
      <c r="I111" s="45">
        <f t="shared" si="2"/>
        <v>0</v>
      </c>
      <c r="J111" s="45">
        <f t="shared" si="2"/>
        <v>0</v>
      </c>
      <c r="K111" s="44"/>
      <c r="L111" s="44"/>
      <c r="M111" s="44"/>
      <c r="N111" s="44"/>
      <c r="O111" s="44"/>
      <c r="P111" s="44"/>
    </row>
    <row r="112" spans="1:16" x14ac:dyDescent="0.2">
      <c r="A112" s="40">
        <v>108</v>
      </c>
      <c r="B112" s="34" t="s">
        <v>55</v>
      </c>
      <c r="C112" s="47">
        <v>0</v>
      </c>
      <c r="D112" s="45" t="s">
        <v>49</v>
      </c>
      <c r="E112" s="45">
        <v>9</v>
      </c>
      <c r="F112" s="45">
        <v>-5</v>
      </c>
      <c r="G112" s="45">
        <v>56</v>
      </c>
      <c r="H112" s="45">
        <f t="shared" si="2"/>
        <v>0</v>
      </c>
      <c r="I112" s="45">
        <f t="shared" si="2"/>
        <v>0</v>
      </c>
      <c r="J112" s="45">
        <f t="shared" si="2"/>
        <v>0</v>
      </c>
      <c r="K112" s="44"/>
      <c r="L112" s="44"/>
      <c r="M112" s="44"/>
      <c r="N112" s="44"/>
      <c r="O112" s="44"/>
      <c r="P112" s="44"/>
    </row>
    <row r="113" spans="1:16" x14ac:dyDescent="0.2">
      <c r="A113" s="40">
        <v>109</v>
      </c>
      <c r="B113" s="34" t="s">
        <v>56</v>
      </c>
      <c r="C113" s="47">
        <v>0</v>
      </c>
      <c r="D113" s="45" t="s">
        <v>49</v>
      </c>
      <c r="E113" s="45">
        <v>6</v>
      </c>
      <c r="F113" s="45">
        <v>2</v>
      </c>
      <c r="G113" s="45">
        <v>28</v>
      </c>
      <c r="H113" s="45">
        <f t="shared" si="2"/>
        <v>0</v>
      </c>
      <c r="I113" s="45">
        <f t="shared" si="2"/>
        <v>0</v>
      </c>
      <c r="J113" s="45">
        <f t="shared" si="2"/>
        <v>0</v>
      </c>
      <c r="K113" s="44"/>
      <c r="L113" s="44"/>
      <c r="M113" s="44"/>
      <c r="N113" s="44"/>
      <c r="O113" s="44"/>
      <c r="P113" s="44"/>
    </row>
    <row r="114" spans="1:16" x14ac:dyDescent="0.2">
      <c r="A114" s="40">
        <v>110</v>
      </c>
      <c r="B114" s="34" t="s">
        <v>57</v>
      </c>
      <c r="C114" s="47">
        <v>0</v>
      </c>
      <c r="D114" s="45" t="s">
        <v>49</v>
      </c>
      <c r="E114" s="45">
        <v>6</v>
      </c>
      <c r="F114" s="45">
        <v>-2</v>
      </c>
      <c r="G114" s="45">
        <v>21</v>
      </c>
      <c r="H114" s="45">
        <f t="shared" si="2"/>
        <v>0</v>
      </c>
      <c r="I114" s="45">
        <f t="shared" si="2"/>
        <v>0</v>
      </c>
      <c r="J114" s="45">
        <f t="shared" si="2"/>
        <v>0</v>
      </c>
      <c r="K114" s="44"/>
      <c r="L114" s="44"/>
      <c r="M114" s="44"/>
      <c r="N114" s="44"/>
      <c r="O114" s="44"/>
      <c r="P114" s="44"/>
    </row>
    <row r="115" spans="1:16" x14ac:dyDescent="0.2">
      <c r="A115" s="40">
        <v>111</v>
      </c>
      <c r="B115" s="34" t="s">
        <v>106</v>
      </c>
      <c r="C115" s="47">
        <v>0</v>
      </c>
      <c r="D115" s="45" t="s">
        <v>49</v>
      </c>
      <c r="E115" s="45">
        <v>6</v>
      </c>
      <c r="F115" s="45">
        <v>5</v>
      </c>
      <c r="G115" s="45">
        <v>42</v>
      </c>
      <c r="H115" s="45">
        <f t="shared" si="2"/>
        <v>0</v>
      </c>
      <c r="I115" s="45">
        <f t="shared" si="2"/>
        <v>0</v>
      </c>
      <c r="J115" s="45">
        <f t="shared" si="2"/>
        <v>0</v>
      </c>
      <c r="K115" s="44"/>
      <c r="L115" s="44"/>
      <c r="M115" s="44"/>
      <c r="N115" s="44"/>
      <c r="O115" s="44"/>
      <c r="P115" s="44"/>
    </row>
    <row r="116" spans="1:16" x14ac:dyDescent="0.2">
      <c r="A116" s="40">
        <v>112</v>
      </c>
      <c r="B116" s="34" t="s">
        <v>107</v>
      </c>
      <c r="C116" s="47">
        <v>0</v>
      </c>
      <c r="D116" s="45" t="s">
        <v>49</v>
      </c>
      <c r="E116" s="45">
        <v>6</v>
      </c>
      <c r="F116" s="45">
        <v>-5</v>
      </c>
      <c r="G116" s="45">
        <v>14</v>
      </c>
      <c r="H116" s="45">
        <f t="shared" si="2"/>
        <v>0</v>
      </c>
      <c r="I116" s="45">
        <f t="shared" si="2"/>
        <v>0</v>
      </c>
      <c r="J116" s="45">
        <f t="shared" si="2"/>
        <v>0</v>
      </c>
      <c r="K116" s="44"/>
      <c r="L116" s="44"/>
      <c r="M116" s="44"/>
      <c r="N116" s="44"/>
      <c r="O116" s="44"/>
      <c r="P116" s="44"/>
    </row>
    <row r="117" spans="1:16" x14ac:dyDescent="0.2">
      <c r="A117" s="40">
        <v>113</v>
      </c>
      <c r="B117" s="34" t="s">
        <v>108</v>
      </c>
      <c r="C117" s="47">
        <v>0</v>
      </c>
      <c r="D117" s="45" t="s">
        <v>49</v>
      </c>
      <c r="E117" s="45">
        <v>6</v>
      </c>
      <c r="F117" s="45">
        <v>2</v>
      </c>
      <c r="G117" s="45">
        <v>21</v>
      </c>
      <c r="H117" s="45">
        <f t="shared" si="2"/>
        <v>0</v>
      </c>
      <c r="I117" s="45">
        <f t="shared" si="2"/>
        <v>0</v>
      </c>
      <c r="J117" s="45">
        <f t="shared" si="2"/>
        <v>0</v>
      </c>
      <c r="K117" s="44"/>
      <c r="L117" s="44"/>
      <c r="M117" s="44"/>
      <c r="N117" s="44"/>
      <c r="O117" s="44"/>
      <c r="P117" s="44"/>
    </row>
    <row r="118" spans="1:16" x14ac:dyDescent="0.2">
      <c r="A118" s="40">
        <v>114</v>
      </c>
      <c r="B118" s="34" t="s">
        <v>109</v>
      </c>
      <c r="C118" s="47">
        <v>0</v>
      </c>
      <c r="D118" s="45" t="s">
        <v>49</v>
      </c>
      <c r="E118" s="45">
        <v>6</v>
      </c>
      <c r="F118" s="45">
        <v>2</v>
      </c>
      <c r="G118" s="45">
        <v>7</v>
      </c>
      <c r="H118" s="45">
        <f t="shared" si="2"/>
        <v>0</v>
      </c>
      <c r="I118" s="45">
        <f t="shared" si="2"/>
        <v>0</v>
      </c>
      <c r="J118" s="45">
        <f t="shared" si="2"/>
        <v>0</v>
      </c>
      <c r="K118" s="44"/>
      <c r="L118" s="44"/>
      <c r="M118" s="44"/>
      <c r="N118" s="44"/>
      <c r="O118" s="44"/>
      <c r="P118" s="44"/>
    </row>
    <row r="119" spans="1:16" x14ac:dyDescent="0.2">
      <c r="A119" s="40">
        <v>115</v>
      </c>
      <c r="B119" s="34" t="s">
        <v>110</v>
      </c>
      <c r="C119" s="47">
        <v>0</v>
      </c>
      <c r="D119" s="45" t="s">
        <v>49</v>
      </c>
      <c r="E119" s="45">
        <v>6</v>
      </c>
      <c r="F119" s="45">
        <v>2</v>
      </c>
      <c r="G119" s="45">
        <v>14</v>
      </c>
      <c r="H119" s="45">
        <f t="shared" si="2"/>
        <v>0</v>
      </c>
      <c r="I119" s="45">
        <f t="shared" si="2"/>
        <v>0</v>
      </c>
      <c r="J119" s="45">
        <f t="shared" si="2"/>
        <v>0</v>
      </c>
      <c r="K119" s="44"/>
      <c r="L119" s="44"/>
      <c r="M119" s="44"/>
      <c r="N119" s="44"/>
      <c r="O119" s="44"/>
      <c r="P119" s="44"/>
    </row>
    <row r="120" spans="1:16" x14ac:dyDescent="0.2">
      <c r="A120" s="40">
        <v>116</v>
      </c>
      <c r="B120" s="34" t="s">
        <v>111</v>
      </c>
      <c r="C120" s="47">
        <v>0</v>
      </c>
      <c r="D120" s="45" t="s">
        <v>49</v>
      </c>
      <c r="E120" s="45">
        <v>9</v>
      </c>
      <c r="F120" s="45">
        <v>2</v>
      </c>
      <c r="G120" s="45">
        <v>56</v>
      </c>
      <c r="H120" s="45">
        <f t="shared" si="2"/>
        <v>0</v>
      </c>
      <c r="I120" s="45">
        <f t="shared" si="2"/>
        <v>0</v>
      </c>
      <c r="J120" s="45">
        <f t="shared" si="2"/>
        <v>0</v>
      </c>
      <c r="K120" s="44"/>
      <c r="L120" s="44"/>
      <c r="M120" s="44"/>
      <c r="N120" s="44"/>
      <c r="O120" s="44"/>
      <c r="P120" s="44"/>
    </row>
    <row r="121" spans="1:16" x14ac:dyDescent="0.2">
      <c r="A121" s="40">
        <v>117</v>
      </c>
      <c r="B121" s="34" t="s">
        <v>112</v>
      </c>
      <c r="C121" s="47">
        <v>0</v>
      </c>
      <c r="D121" s="45" t="s">
        <v>49</v>
      </c>
      <c r="E121" s="45">
        <v>6</v>
      </c>
      <c r="F121" s="45">
        <v>-2</v>
      </c>
      <c r="G121" s="45">
        <v>14</v>
      </c>
      <c r="H121" s="45">
        <f t="shared" si="2"/>
        <v>0</v>
      </c>
      <c r="I121" s="45">
        <f t="shared" si="2"/>
        <v>0</v>
      </c>
      <c r="J121" s="45">
        <f t="shared" si="2"/>
        <v>0</v>
      </c>
      <c r="K121" s="44"/>
      <c r="L121" s="44"/>
      <c r="M121" s="44"/>
      <c r="N121" s="44"/>
      <c r="O121" s="44"/>
      <c r="P121" s="44"/>
    </row>
    <row r="122" spans="1:16" x14ac:dyDescent="0.2">
      <c r="A122" s="40">
        <v>118</v>
      </c>
      <c r="B122" s="34" t="s">
        <v>113</v>
      </c>
      <c r="C122" s="47">
        <v>0</v>
      </c>
      <c r="D122" s="45" t="s">
        <v>49</v>
      </c>
      <c r="E122" s="45">
        <v>6</v>
      </c>
      <c r="F122" s="45">
        <v>-5</v>
      </c>
      <c r="G122" s="45">
        <v>35</v>
      </c>
      <c r="H122" s="45">
        <f t="shared" si="2"/>
        <v>0</v>
      </c>
      <c r="I122" s="45">
        <f t="shared" si="2"/>
        <v>0</v>
      </c>
      <c r="J122" s="45">
        <f t="shared" si="2"/>
        <v>0</v>
      </c>
      <c r="K122" s="44"/>
      <c r="L122" s="44"/>
      <c r="M122" s="44"/>
      <c r="N122" s="44"/>
      <c r="O122" s="44"/>
      <c r="P122" s="44"/>
    </row>
    <row r="123" spans="1:16" x14ac:dyDescent="0.2">
      <c r="A123" s="40">
        <v>119</v>
      </c>
      <c r="B123" s="34" t="s">
        <v>184</v>
      </c>
      <c r="C123" s="47">
        <v>0</v>
      </c>
      <c r="D123" s="45" t="s">
        <v>49</v>
      </c>
      <c r="E123" s="45">
        <v>6</v>
      </c>
      <c r="F123" s="45">
        <v>-5</v>
      </c>
      <c r="G123" s="45">
        <v>28</v>
      </c>
      <c r="H123" s="45">
        <f t="shared" si="2"/>
        <v>0</v>
      </c>
      <c r="I123" s="45">
        <f t="shared" si="2"/>
        <v>0</v>
      </c>
      <c r="J123" s="45">
        <f t="shared" si="2"/>
        <v>0</v>
      </c>
      <c r="K123" s="44"/>
      <c r="L123" s="44"/>
      <c r="M123" s="44"/>
      <c r="N123" s="44"/>
      <c r="O123" s="44"/>
      <c r="P123" s="44"/>
    </row>
    <row r="124" spans="1:16" x14ac:dyDescent="0.2">
      <c r="A124" s="40">
        <v>120</v>
      </c>
      <c r="B124" s="34" t="s">
        <v>185</v>
      </c>
      <c r="C124" s="49">
        <v>0</v>
      </c>
      <c r="D124" s="45" t="s">
        <v>49</v>
      </c>
      <c r="E124" s="45">
        <v>6</v>
      </c>
      <c r="F124" s="45">
        <v>5</v>
      </c>
      <c r="G124" s="45">
        <v>35</v>
      </c>
      <c r="H124" s="45">
        <f t="shared" si="2"/>
        <v>0</v>
      </c>
      <c r="I124" s="45">
        <f t="shared" si="2"/>
        <v>0</v>
      </c>
      <c r="J124" s="45">
        <f t="shared" si="2"/>
        <v>0</v>
      </c>
      <c r="K124" s="44"/>
      <c r="L124" s="44"/>
      <c r="M124" s="44"/>
      <c r="N124" s="44"/>
      <c r="O124" s="44"/>
      <c r="P124" s="44"/>
    </row>
    <row r="125" spans="1:16" x14ac:dyDescent="0.2"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Condiciones</vt:lpstr>
      <vt:lpstr>posiciones</vt:lpstr>
      <vt:lpstr>Plan de Estiba</vt:lpstr>
      <vt:lpstr>Pesos</vt:lpstr>
      <vt:lpstr>puerto callao</vt:lpstr>
      <vt:lpstr>puerto guayaquil</vt:lpstr>
      <vt:lpstr>puerto panama </vt:lpstr>
      <vt:lpstr>puerto cartagena </vt:lpstr>
      <vt:lpstr>puerto houston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Nicolas Alejandro Lara Garcia</cp:lastModifiedBy>
  <cp:lastPrinted>2016-08-03T23:43:59Z</cp:lastPrinted>
  <dcterms:created xsi:type="dcterms:W3CDTF">2014-04-28T00:48:10Z</dcterms:created>
  <dcterms:modified xsi:type="dcterms:W3CDTF">2025-10-21T01:47:01Z</dcterms:modified>
</cp:coreProperties>
</file>