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G10"/>
  <c r="H14"/>
  <c r="H9"/>
  <c r="H10"/>
  <c r="H11"/>
  <c r="H12"/>
  <c r="H13"/>
  <c r="H8"/>
  <c r="G11"/>
  <c r="G12" s="1"/>
  <c r="G13" s="1"/>
  <c r="G9"/>
  <c r="G8"/>
  <c r="F9"/>
  <c r="F10"/>
  <c r="F11"/>
  <c r="F12"/>
  <c r="F13"/>
  <c r="F8"/>
  <c r="D14"/>
  <c r="E10"/>
  <c r="E11" s="1"/>
  <c r="E12" s="1"/>
  <c r="E13" s="1"/>
  <c r="E9"/>
  <c r="H17" i="1"/>
  <c r="H15"/>
  <c r="W17"/>
  <c r="W18"/>
  <c r="W19"/>
  <c r="W20"/>
  <c r="W21"/>
  <c r="W22"/>
  <c r="W23"/>
  <c r="W16"/>
  <c r="W8"/>
  <c r="W7"/>
  <c r="W24" l="1"/>
  <c r="Y22" s="1"/>
  <c r="X17"/>
  <c r="X18" s="1"/>
  <c r="X19" s="1"/>
  <c r="X20" s="1"/>
  <c r="X21" s="1"/>
  <c r="X22" s="1"/>
  <c r="X23" s="1"/>
  <c r="T9"/>
  <c r="U9" s="1"/>
  <c r="D9"/>
  <c r="T8"/>
  <c r="U8" s="1"/>
  <c r="D8"/>
  <c r="T7"/>
  <c r="U7" s="1"/>
  <c r="D7"/>
  <c r="Y23" l="1"/>
  <c r="Y20"/>
  <c r="Y16"/>
  <c r="Z16" s="1"/>
  <c r="Y19"/>
  <c r="Y17"/>
  <c r="Z17" s="1"/>
  <c r="Y21"/>
  <c r="Y18"/>
  <c r="Z18" s="1"/>
  <c r="Z19" s="1"/>
  <c r="Z20" s="1"/>
  <c r="Z21" s="1"/>
  <c r="Z22" s="1"/>
  <c r="Z23" s="1"/>
</calcChain>
</file>

<file path=xl/sharedStrings.xml><?xml version="1.0" encoding="utf-8"?>
<sst xmlns="http://schemas.openxmlformats.org/spreadsheetml/2006/main" count="49" uniqueCount="48">
  <si>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</si>
  <si>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</si>
  <si>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</si>
  <si>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</si>
  <si>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</si>
  <si>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</si>
  <si>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</si>
  <si>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</si>
  <si>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</si>
  <si>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</si>
  <si>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</si>
  <si>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</si>
  <si>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</si>
  <si>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</si>
  <si>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</si>
  <si>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</si>
  <si>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</si>
  <si>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</si>
  <si>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</si>
  <si>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</si>
  <si>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</si>
  <si>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</si>
  <si>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</si>
  <si>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</si>
  <si>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</si>
  <si>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</si>
  <si>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</si>
  <si>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 xml:space="preserve">variable </t>
  </si>
  <si>
    <t xml:space="preserve">frecuencia absoluta </t>
  </si>
  <si>
    <t>xi</t>
  </si>
  <si>
    <t>fi</t>
  </si>
  <si>
    <t xml:space="preserve">freciancia abs acumulada </t>
  </si>
  <si>
    <t>frecuencia relativa %</t>
  </si>
  <si>
    <t>frecuancia acumulada %</t>
  </si>
  <si>
    <t>Fi</t>
  </si>
  <si>
    <t>hi</t>
  </si>
  <si>
    <t>Hi</t>
  </si>
  <si>
    <t>en promedio los alumnos obtuvieron una nota 7,6</t>
  </si>
  <si>
    <t xml:space="preserve">la mitad de los alumnos obtuvo a lo mas un 8 </t>
  </si>
  <si>
    <t xml:space="preserve">8 y 9 </t>
  </si>
  <si>
    <t xml:space="preserve">la mayoria de los alumnos obtuvo nota 8 o 9 </t>
  </si>
  <si>
    <t xml:space="preserve">4 familias tienen 3 hijos </t>
  </si>
  <si>
    <t xml:space="preserve">75 familias tienen a lo mas 2 hijos </t>
  </si>
  <si>
    <t xml:space="preserve">31% de las familias tienen 1 hijo </t>
  </si>
  <si>
    <t xml:space="preserve">el 94% de las familias tienen a los mas dos hijos </t>
  </si>
  <si>
    <t xml:space="preserve">en promedio las familias tienen 1 hijo </t>
  </si>
  <si>
    <t xml:space="preserve">la mitad de las familias tienen a lo mas 1 hijo </t>
  </si>
  <si>
    <t xml:space="preserve">la mayoria de las familian no tienen hijos </t>
  </si>
</sst>
</file>

<file path=xl/styles.xml><?xml version="1.0" encoding="utf-8"?>
<styleSheet xmlns="http://schemas.openxmlformats.org/spreadsheetml/2006/main">
  <numFmts count="1">
    <numFmt numFmtId="165" formatCode="0.0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3" fillId="0" borderId="0" xfId="0" applyFont="1"/>
    <xf numFmtId="0" fontId="0" fillId="0" borderId="0" xfId="0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/>
    <xf numFmtId="9" fontId="13" fillId="0" borderId="5" xfId="1" applyFont="1" applyBorder="1"/>
    <xf numFmtId="9" fontId="13" fillId="0" borderId="5" xfId="0" applyNumberFormat="1" applyFont="1" applyBorder="1"/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7" fillId="4" borderId="10" xfId="0" applyFont="1" applyFill="1" applyBorder="1" applyAlignment="1">
      <alignment horizontal="center" vertical="center" wrapText="1" readingOrder="1"/>
    </xf>
    <xf numFmtId="0" fontId="8" fillId="4" borderId="13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center" vertical="center" wrapText="1" readingOrder="1"/>
    </xf>
    <xf numFmtId="0" fontId="9" fillId="5" borderId="0" xfId="0" applyFont="1" applyFill="1"/>
    <xf numFmtId="0" fontId="0" fillId="5" borderId="0" xfId="0" applyFill="1"/>
    <xf numFmtId="0" fontId="7" fillId="5" borderId="13" xfId="0" applyFont="1" applyFill="1" applyBorder="1" applyAlignment="1">
      <alignment horizontal="center" vertical="center" wrapText="1" readingOrder="1"/>
    </xf>
    <xf numFmtId="0" fontId="9" fillId="6" borderId="0" xfId="0" applyFont="1" applyFill="1"/>
    <xf numFmtId="0" fontId="0" fillId="6" borderId="0" xfId="0" applyFill="1"/>
    <xf numFmtId="0" fontId="14" fillId="6" borderId="13" xfId="0" applyFont="1" applyFill="1" applyBorder="1" applyAlignment="1">
      <alignment horizontal="center" vertical="center" wrapText="1" readingOrder="1"/>
    </xf>
    <xf numFmtId="0" fontId="9" fillId="7" borderId="0" xfId="0" applyFont="1" applyFill="1"/>
    <xf numFmtId="0" fontId="0" fillId="7" borderId="0" xfId="0" applyFill="1"/>
    <xf numFmtId="9" fontId="8" fillId="7" borderId="11" xfId="1" applyFont="1" applyFill="1" applyBorder="1" applyAlignment="1">
      <alignment horizontal="center" vertical="center" wrapText="1" readingOrder="1"/>
    </xf>
    <xf numFmtId="0" fontId="9" fillId="8" borderId="0" xfId="0" applyFont="1" applyFill="1"/>
    <xf numFmtId="0" fontId="0" fillId="8" borderId="0" xfId="0" applyFill="1"/>
    <xf numFmtId="9" fontId="8" fillId="8" borderId="14" xfId="0" applyNumberFormat="1" applyFont="1" applyFill="1" applyBorder="1" applyAlignment="1">
      <alignment horizontal="center" vertical="center" wrapText="1" readingOrder="1"/>
    </xf>
    <xf numFmtId="165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prueba 1 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cat>
            <c:numRef>
              <c:f>'ACTIVIDAD 1'!$V$16:$V$23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1'!$W$16:$W$23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45637632"/>
        <c:axId val="45639168"/>
      </c:barChart>
      <c:catAx>
        <c:axId val="456376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45639168"/>
        <c:crosses val="autoZero"/>
        <c:auto val="1"/>
        <c:lblAlgn val="ctr"/>
        <c:lblOffset val="100"/>
      </c:catAx>
      <c:valAx>
        <c:axId val="456391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</a:t>
                </a:r>
                <a:r>
                  <a:rPr lang="es-CL" baseline="0"/>
                  <a:t>d de alumos 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456376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explosion val="25"/>
          <c:val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</c:ser>
        <c:ser>
          <c:idx val="1"/>
          <c:order val="1"/>
          <c:explosion val="25"/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21</xdr:row>
      <xdr:rowOff>257175</xdr:rowOff>
    </xdr:from>
    <xdr:to>
      <xdr:col>17</xdr:col>
      <xdr:colOff>66675</xdr:colOff>
      <xdr:row>35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21</xdr:row>
      <xdr:rowOff>28574</xdr:rowOff>
    </xdr:from>
    <xdr:to>
      <xdr:col>14</xdr:col>
      <xdr:colOff>219075</xdr:colOff>
      <xdr:row>32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24"/>
  <sheetViews>
    <sheetView topLeftCell="C10" workbookViewId="0">
      <selection activeCell="AA14" sqref="AA14"/>
    </sheetView>
  </sheetViews>
  <sheetFormatPr baseColWidth="10" defaultRowHeight="15"/>
  <cols>
    <col min="4" max="21" width="3.7109375" customWidth="1"/>
  </cols>
  <sheetData>
    <row r="5" spans="2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MAX(datos)</f>
        <v>10</v>
      </c>
    </row>
    <row r="8" spans="2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MIN(datos)</f>
        <v>3</v>
      </c>
    </row>
    <row r="9" spans="2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>
      <c r="C10" s="2"/>
      <c r="T10" s="2"/>
    </row>
    <row r="13" spans="2:26" ht="18">
      <c r="C13" s="12" t="s">
        <v>0</v>
      </c>
    </row>
    <row r="14" spans="2:26" ht="30" customHeight="1">
      <c r="B14" s="29">
        <v>1</v>
      </c>
      <c r="C14" s="30" t="s">
        <v>1</v>
      </c>
      <c r="D14" s="27"/>
      <c r="E14" s="27"/>
      <c r="F14" s="28"/>
      <c r="V14" s="40" t="s">
        <v>27</v>
      </c>
      <c r="W14" s="41" t="s">
        <v>28</v>
      </c>
      <c r="X14" s="41" t="s">
        <v>31</v>
      </c>
      <c r="Y14" s="41" t="s">
        <v>32</v>
      </c>
      <c r="Z14" s="41" t="s">
        <v>33</v>
      </c>
    </row>
    <row r="15" spans="2:26" ht="30" customHeight="1">
      <c r="B15" s="29">
        <v>2</v>
      </c>
      <c r="C15" s="30" t="s">
        <v>21</v>
      </c>
      <c r="D15" s="27"/>
      <c r="E15" s="27"/>
      <c r="F15" s="28"/>
      <c r="H15" s="35">
        <f>AVERAGE(datos)</f>
        <v>7.6111111111111107</v>
      </c>
      <c r="I15" s="35"/>
      <c r="J15" s="35"/>
      <c r="K15" s="35"/>
      <c r="L15" s="35"/>
      <c r="M15" s="35"/>
      <c r="N15" s="35"/>
      <c r="V15" s="42" t="s">
        <v>29</v>
      </c>
      <c r="W15" s="42" t="s">
        <v>30</v>
      </c>
      <c r="X15" s="42" t="s">
        <v>34</v>
      </c>
      <c r="Y15" s="42" t="s">
        <v>35</v>
      </c>
      <c r="Z15" s="42" t="s">
        <v>36</v>
      </c>
    </row>
    <row r="16" spans="2:26" ht="30" customHeight="1">
      <c r="B16" s="29">
        <v>3</v>
      </c>
      <c r="C16" s="30" t="s">
        <v>20</v>
      </c>
      <c r="D16" s="27"/>
      <c r="E16" s="27"/>
      <c r="F16" s="28"/>
      <c r="H16" s="35" t="s">
        <v>37</v>
      </c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V16" s="36">
        <v>3</v>
      </c>
      <c r="W16" s="37">
        <f>COUNTIF(datos,V16)</f>
        <v>1</v>
      </c>
      <c r="X16" s="37">
        <v>1</v>
      </c>
      <c r="Y16" s="38">
        <f>W16/$W$24</f>
        <v>1.8518518518518517E-2</v>
      </c>
      <c r="Z16" s="39">
        <f>Y16</f>
        <v>1.8518518518518517E-2</v>
      </c>
    </row>
    <row r="17" spans="2:26" ht="30" customHeight="1">
      <c r="B17" s="29">
        <v>4</v>
      </c>
      <c r="C17" s="30" t="s">
        <v>22</v>
      </c>
      <c r="D17" s="27"/>
      <c r="E17" s="27"/>
      <c r="F17" s="28"/>
      <c r="H17" s="35">
        <f>MEDIAN(datos)</f>
        <v>8</v>
      </c>
      <c r="I17" s="35"/>
      <c r="J17" s="35"/>
      <c r="K17" s="35"/>
      <c r="L17" s="35"/>
      <c r="M17" s="35"/>
      <c r="N17" s="35"/>
      <c r="O17" s="35"/>
      <c r="P17" s="35"/>
      <c r="Q17" s="35"/>
      <c r="R17" s="35"/>
      <c r="V17" s="36">
        <v>4</v>
      </c>
      <c r="W17" s="37">
        <f>COUNTIF(datos,V17)</f>
        <v>2</v>
      </c>
      <c r="X17" s="37">
        <f>SUM(W17+X16)</f>
        <v>3</v>
      </c>
      <c r="Y17" s="38">
        <f t="shared" ref="Y17:Y23" si="2">W17/$W$24</f>
        <v>3.7037037037037035E-2</v>
      </c>
      <c r="Z17" s="39">
        <f>SUM(Y17+Z16)</f>
        <v>5.5555555555555552E-2</v>
      </c>
    </row>
    <row r="18" spans="2:26" ht="30" customHeight="1">
      <c r="B18" s="29">
        <v>5</v>
      </c>
      <c r="C18" s="30" t="s">
        <v>23</v>
      </c>
      <c r="D18" s="27"/>
      <c r="E18" s="27"/>
      <c r="F18" s="28"/>
      <c r="I18" s="35" t="s">
        <v>38</v>
      </c>
      <c r="J18" s="35"/>
      <c r="K18" s="35"/>
      <c r="L18" s="35"/>
      <c r="M18" s="35"/>
      <c r="N18" s="35"/>
      <c r="O18" s="35"/>
      <c r="P18" s="35"/>
      <c r="Q18" s="35"/>
      <c r="R18" s="35"/>
      <c r="S18" s="35"/>
      <c r="V18" s="36">
        <v>5</v>
      </c>
      <c r="W18" s="37">
        <f>COUNTIF(datos,V18)</f>
        <v>6</v>
      </c>
      <c r="X18" s="37">
        <f t="shared" ref="X18:X23" si="3">SUM(W18+X17)</f>
        <v>9</v>
      </c>
      <c r="Y18" s="38">
        <f t="shared" si="2"/>
        <v>0.1111111111111111</v>
      </c>
      <c r="Z18" s="39">
        <f t="shared" ref="Z18:Z23" si="4">SUM(Y18+Z17)</f>
        <v>0.16666666666666666</v>
      </c>
    </row>
    <row r="19" spans="2:26" ht="30" customHeight="1">
      <c r="B19" s="29">
        <v>6</v>
      </c>
      <c r="C19" s="30" t="s">
        <v>24</v>
      </c>
      <c r="D19" s="27"/>
      <c r="E19" s="27"/>
      <c r="F19" s="28"/>
      <c r="H19" s="35" t="s">
        <v>39</v>
      </c>
      <c r="I19" s="35"/>
      <c r="J19" s="35"/>
      <c r="K19" s="35"/>
      <c r="L19" s="35"/>
      <c r="M19" s="35"/>
      <c r="N19" s="35"/>
      <c r="O19" s="35"/>
      <c r="P19" s="35"/>
      <c r="V19" s="36">
        <v>6</v>
      </c>
      <c r="W19" s="37">
        <f>COUNTIF(datos,V19)</f>
        <v>2</v>
      </c>
      <c r="X19" s="37">
        <f t="shared" si="3"/>
        <v>11</v>
      </c>
      <c r="Y19" s="38">
        <f t="shared" si="2"/>
        <v>3.7037037037037035E-2</v>
      </c>
      <c r="Z19" s="39">
        <f t="shared" si="4"/>
        <v>0.20370370370370369</v>
      </c>
    </row>
    <row r="20" spans="2:26" ht="30" customHeight="1">
      <c r="B20" s="29">
        <v>7</v>
      </c>
      <c r="C20" s="30" t="s">
        <v>25</v>
      </c>
      <c r="D20" s="27"/>
      <c r="E20" s="27"/>
      <c r="F20" s="28"/>
      <c r="H20" s="35" t="s">
        <v>40</v>
      </c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V20" s="36">
        <v>7</v>
      </c>
      <c r="W20" s="37">
        <f>COUNTIF(datos,V20)</f>
        <v>11</v>
      </c>
      <c r="X20" s="37">
        <f t="shared" si="3"/>
        <v>22</v>
      </c>
      <c r="Y20" s="38">
        <f t="shared" si="2"/>
        <v>0.20370370370370369</v>
      </c>
      <c r="Z20" s="39">
        <f t="shared" si="4"/>
        <v>0.40740740740740738</v>
      </c>
    </row>
    <row r="21" spans="2:26" ht="30" customHeight="1">
      <c r="B21" s="29">
        <v>8</v>
      </c>
      <c r="C21" s="30" t="s">
        <v>2</v>
      </c>
      <c r="D21" s="28"/>
      <c r="E21" s="28"/>
      <c r="F21" s="28"/>
      <c r="V21" s="36">
        <v>8</v>
      </c>
      <c r="W21" s="37">
        <f>COUNTIF(datos,V21)</f>
        <v>13</v>
      </c>
      <c r="X21" s="37">
        <f t="shared" si="3"/>
        <v>35</v>
      </c>
      <c r="Y21" s="38">
        <f t="shared" si="2"/>
        <v>0.24074074074074073</v>
      </c>
      <c r="Z21" s="39">
        <f t="shared" si="4"/>
        <v>0.64814814814814814</v>
      </c>
    </row>
    <row r="22" spans="2:26" ht="23.25">
      <c r="V22" s="36">
        <v>9</v>
      </c>
      <c r="W22" s="37">
        <f>COUNTIF(datos,V22)</f>
        <v>13</v>
      </c>
      <c r="X22" s="37">
        <f t="shared" si="3"/>
        <v>48</v>
      </c>
      <c r="Y22" s="38">
        <f t="shared" si="2"/>
        <v>0.24074074074074073</v>
      </c>
      <c r="Z22" s="39">
        <f t="shared" si="4"/>
        <v>0.88888888888888884</v>
      </c>
    </row>
    <row r="23" spans="2:26" ht="23.25">
      <c r="V23" s="36">
        <v>10</v>
      </c>
      <c r="W23" s="37">
        <f>COUNTIF(datos,V23)</f>
        <v>6</v>
      </c>
      <c r="X23" s="37">
        <f t="shared" si="3"/>
        <v>54</v>
      </c>
      <c r="Y23" s="38">
        <f t="shared" si="2"/>
        <v>0.1111111111111111</v>
      </c>
      <c r="Z23" s="39">
        <f t="shared" si="4"/>
        <v>1</v>
      </c>
    </row>
    <row r="24" spans="2:26" ht="23.25">
      <c r="W24" s="34">
        <f>SUM(W16:W23)</f>
        <v>54</v>
      </c>
    </row>
  </sheetData>
  <mergeCells count="6">
    <mergeCell ref="H15:N15"/>
    <mergeCell ref="H16:T16"/>
    <mergeCell ref="H17:R17"/>
    <mergeCell ref="I18:S18"/>
    <mergeCell ref="H19:P19"/>
    <mergeCell ref="H20:S2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7" workbookViewId="0">
      <selection activeCell="L18" sqref="L18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1" t="s">
        <v>3</v>
      </c>
      <c r="D7" s="32" t="s">
        <v>4</v>
      </c>
      <c r="E7" s="32" t="s">
        <v>5</v>
      </c>
      <c r="F7" s="33" t="s">
        <v>6</v>
      </c>
      <c r="G7" s="32" t="s">
        <v>7</v>
      </c>
      <c r="H7" s="32" t="s">
        <v>18</v>
      </c>
    </row>
    <row r="8" spans="3:9" ht="18.75" thickBot="1">
      <c r="C8" s="14">
        <v>0</v>
      </c>
      <c r="D8" s="14">
        <v>30</v>
      </c>
      <c r="E8" s="15">
        <v>30</v>
      </c>
      <c r="F8" s="43">
        <f>D8/$D$14</f>
        <v>0.375</v>
      </c>
      <c r="G8" s="44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SUM(D9+E8)</f>
        <v>55</v>
      </c>
      <c r="F9" s="57">
        <f t="shared" ref="F9:F13" si="0">D9/$D$14</f>
        <v>0.3125</v>
      </c>
      <c r="G9" s="45">
        <f>SUM(G8+F9)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54">
        <f t="shared" ref="E10:E13" si="2">SUM(D10+E9)</f>
        <v>75</v>
      </c>
      <c r="F10" s="43">
        <f t="shared" si="0"/>
        <v>0.25</v>
      </c>
      <c r="G10" s="60">
        <f>SUM(G9+F10)</f>
        <v>0.9375</v>
      </c>
      <c r="H10" s="16">
        <f t="shared" si="1"/>
        <v>40</v>
      </c>
    </row>
    <row r="11" spans="3:9" ht="18.75" thickBot="1">
      <c r="C11" s="17">
        <v>3</v>
      </c>
      <c r="D11" s="51">
        <v>4</v>
      </c>
      <c r="E11" s="18">
        <f t="shared" si="2"/>
        <v>79</v>
      </c>
      <c r="F11" s="43">
        <f t="shared" si="0"/>
        <v>0.05</v>
      </c>
      <c r="G11" s="45">
        <f t="shared" ref="G10:G13" si="3">SUM(G10+F11)</f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3">
        <f t="shared" si="0"/>
        <v>1.2500000000000001E-2</v>
      </c>
      <c r="G12" s="45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47">
        <f t="shared" si="2"/>
        <v>80</v>
      </c>
      <c r="F13" s="43">
        <f t="shared" si="0"/>
        <v>0</v>
      </c>
      <c r="G13" s="45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46">
        <f>SUM(D8:D13)</f>
        <v>80</v>
      </c>
      <c r="E14" s="22"/>
      <c r="F14" s="22"/>
      <c r="G14" s="22"/>
      <c r="H14" s="48">
        <f>SUM(H8:H13)</f>
        <v>81</v>
      </c>
      <c r="I14" s="2"/>
    </row>
    <row r="15" spans="3:9" ht="18">
      <c r="C15" s="21"/>
      <c r="D15" s="21"/>
      <c r="E15" s="22"/>
      <c r="F15" s="22"/>
      <c r="G15" s="22"/>
      <c r="I15" s="2"/>
    </row>
    <row r="16" spans="3:9">
      <c r="D16" s="23"/>
    </row>
    <row r="17" spans="2:8" ht="18">
      <c r="C17" s="12" t="s">
        <v>0</v>
      </c>
    </row>
    <row r="18" spans="2:8" ht="18">
      <c r="B18" s="24">
        <v>1</v>
      </c>
      <c r="C18" s="25" t="s">
        <v>8</v>
      </c>
      <c r="D18" s="2"/>
      <c r="E18" s="2"/>
      <c r="F18" s="2"/>
      <c r="G18" s="2"/>
      <c r="H18" s="26"/>
    </row>
    <row r="19" spans="2:8" ht="18">
      <c r="B19" s="24"/>
      <c r="C19" s="25"/>
      <c r="D19" s="2"/>
      <c r="E19" s="2"/>
      <c r="F19" s="2"/>
      <c r="G19" s="2"/>
      <c r="H19" s="26"/>
    </row>
    <row r="20" spans="2:8" ht="21">
      <c r="B20" s="24">
        <v>2</v>
      </c>
      <c r="C20" s="49" t="s">
        <v>9</v>
      </c>
      <c r="D20" s="50"/>
      <c r="E20" t="s">
        <v>41</v>
      </c>
    </row>
    <row r="21" spans="2:8" ht="18">
      <c r="B21" s="24">
        <v>3</v>
      </c>
      <c r="C21" s="52" t="s">
        <v>10</v>
      </c>
      <c r="D21" s="53"/>
      <c r="E21" t="s">
        <v>42</v>
      </c>
    </row>
    <row r="22" spans="2:8" ht="21">
      <c r="B22" s="24">
        <v>4</v>
      </c>
      <c r="C22" s="55" t="s">
        <v>11</v>
      </c>
      <c r="D22" s="56"/>
      <c r="E22" t="s">
        <v>43</v>
      </c>
    </row>
    <row r="23" spans="2:8" ht="21">
      <c r="B23" s="24">
        <v>5</v>
      </c>
      <c r="C23" s="58" t="s">
        <v>12</v>
      </c>
      <c r="D23" s="59"/>
      <c r="E23" t="s">
        <v>44</v>
      </c>
    </row>
    <row r="24" spans="2:8" ht="18">
      <c r="B24" s="24"/>
      <c r="C24" s="24"/>
    </row>
    <row r="25" spans="2:8" ht="18">
      <c r="B25" s="24">
        <v>6</v>
      </c>
      <c r="C25" s="24" t="s">
        <v>13</v>
      </c>
      <c r="H25" s="61">
        <f>H14/D14</f>
        <v>1.0125</v>
      </c>
    </row>
    <row r="26" spans="2:8" ht="18">
      <c r="B26" s="24"/>
      <c r="C26" s="24" t="s">
        <v>45</v>
      </c>
    </row>
    <row r="27" spans="2:8" ht="18">
      <c r="B27" s="24">
        <v>7</v>
      </c>
      <c r="C27" s="24" t="s">
        <v>14</v>
      </c>
      <c r="H27">
        <v>1</v>
      </c>
    </row>
    <row r="28" spans="2:8" ht="18">
      <c r="B28" s="24"/>
      <c r="C28" s="24" t="s">
        <v>46</v>
      </c>
    </row>
    <row r="29" spans="2:8" ht="18">
      <c r="B29" s="24">
        <v>8</v>
      </c>
      <c r="C29" s="24" t="s">
        <v>15</v>
      </c>
      <c r="H29">
        <v>0</v>
      </c>
    </row>
    <row r="30" spans="2:8" ht="18">
      <c r="B30" s="24"/>
      <c r="C30" s="24" t="s">
        <v>47</v>
      </c>
    </row>
    <row r="31" spans="2:8" ht="18">
      <c r="B31" s="24">
        <v>9</v>
      </c>
      <c r="C31" s="24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Endisp16</cp:lastModifiedBy>
  <dcterms:created xsi:type="dcterms:W3CDTF">2022-05-09T04:31:12Z</dcterms:created>
  <dcterms:modified xsi:type="dcterms:W3CDTF">2022-05-12T13:30:35Z</dcterms:modified>
</cp:coreProperties>
</file>