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C19"/>
  <c r="F18"/>
  <c r="F19" s="1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C15" i="2"/>
  <c r="D18"/>
  <c r="E18"/>
  <c r="F18"/>
  <c r="C18"/>
  <c r="D17"/>
  <c r="E17"/>
  <c r="F17"/>
  <c r="C17"/>
  <c r="D16"/>
  <c r="E16"/>
  <c r="F16"/>
  <c r="C16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<sst xmlns="http://schemas.openxmlformats.org/spreadsheetml/2006/main" count="74" uniqueCount="43">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</sst>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2" applyFont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vertical="top"/>
    </xf>
    <xf numFmtId="164" fontId="0" fillId="4" borderId="3" xfId="0" applyNumberFormat="1" applyFill="1" applyBorder="1" applyAlignment="1">
      <alignment horizontal="center" vertical="center"/>
    </xf>
    <xf numFmtId="164" fontId="0" fillId="3" borderId="12" xfId="1" applyNumberFormat="1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C15" sqref="C15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s="47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s="47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s="4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s="47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s="47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s="47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s="47" t="s">
        <v>22</v>
      </c>
      <c r="J11" t="s">
        <v>37</v>
      </c>
    </row>
    <row r="12" spans="2:13" ht="33" customHeight="1" thickBot="1">
      <c r="B12" s="32" t="s">
        <v>24</v>
      </c>
      <c r="C12" s="42">
        <f>AVERAGE(C5:C11)</f>
        <v>5.5428571428571427</v>
      </c>
      <c r="D12" s="42">
        <f t="shared" ref="D12:F12" si="1">AVERAGE(D5:D11)</f>
        <v>5.8857142857142861</v>
      </c>
      <c r="E12" s="42">
        <f t="shared" si="1"/>
        <v>6.871428571428571</v>
      </c>
      <c r="F12" s="42">
        <f t="shared" si="1"/>
        <v>6.3</v>
      </c>
      <c r="G12" s="15"/>
      <c r="I12" s="48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3">
        <f>MAX(C5:C11)</f>
        <v>6.7</v>
      </c>
      <c r="D13" s="43">
        <f t="shared" ref="D13:F13" si="2">MAX(D5:D11)</f>
        <v>8</v>
      </c>
      <c r="E13" s="43">
        <f t="shared" si="2"/>
        <v>9</v>
      </c>
      <c r="F13" s="43">
        <f t="shared" si="2"/>
        <v>9</v>
      </c>
      <c r="G13" s="26"/>
    </row>
    <row r="14" spans="2:13" ht="33" customHeight="1" thickBot="1">
      <c r="B14" s="30" t="s">
        <v>28</v>
      </c>
      <c r="C14" s="43">
        <f>MIN(C5:C11)</f>
        <v>4.5</v>
      </c>
      <c r="D14" s="43">
        <f t="shared" ref="D14:F14" si="3">MIN(D5:D11)</f>
        <v>3.2</v>
      </c>
      <c r="E14" s="43">
        <f t="shared" si="3"/>
        <v>5.9</v>
      </c>
      <c r="F14" s="43">
        <f t="shared" si="3"/>
        <v>3.5</v>
      </c>
      <c r="G14" s="26"/>
    </row>
    <row r="15" spans="2:13" ht="33" customHeight="1" thickBot="1">
      <c r="B15" s="31" t="s">
        <v>32</v>
      </c>
      <c r="C15" s="49">
        <f>MIN(C14:F14)</f>
        <v>3.2</v>
      </c>
      <c r="D15" s="25"/>
      <c r="E15" s="25"/>
      <c r="F15" s="25"/>
      <c r="G15" s="25"/>
    </row>
    <row r="16" spans="2:13" ht="33" customHeight="1" thickBot="1">
      <c r="B16" s="31" t="s">
        <v>31</v>
      </c>
      <c r="C16" s="44">
        <f>COUNT(C5:C11)</f>
        <v>7</v>
      </c>
      <c r="D16" s="44">
        <f t="shared" ref="D16:F16" si="4">COUNT(D5:D11)</f>
        <v>7</v>
      </c>
      <c r="E16" s="44">
        <f t="shared" si="4"/>
        <v>7</v>
      </c>
      <c r="F16" s="44">
        <f t="shared" si="4"/>
        <v>7</v>
      </c>
      <c r="G16" s="28"/>
    </row>
    <row r="17" spans="2:7" ht="33" customHeight="1" thickBot="1">
      <c r="B17" s="31" t="s">
        <v>33</v>
      </c>
      <c r="C17" s="45">
        <f>COUNTIF(C5:C11,"&gt;=6")</f>
        <v>3</v>
      </c>
      <c r="D17" s="45">
        <f t="shared" ref="D17:F17" si="5">COUNTIF(D5:D11,"&gt;=6")</f>
        <v>4</v>
      </c>
      <c r="E17" s="45">
        <f t="shared" si="5"/>
        <v>4</v>
      </c>
      <c r="F17" s="45">
        <f t="shared" si="5"/>
        <v>4</v>
      </c>
      <c r="G17" s="26"/>
    </row>
    <row r="18" spans="2:7" ht="33" customHeight="1" thickBot="1">
      <c r="B18" s="31" t="s">
        <v>34</v>
      </c>
      <c r="C18" s="46">
        <f>C17/C16</f>
        <v>0.42857142857142855</v>
      </c>
      <c r="D18" s="46">
        <f t="shared" ref="D18:F18" si="6">D17/D16</f>
        <v>0.5714285714285714</v>
      </c>
      <c r="E18" s="46">
        <f t="shared" si="6"/>
        <v>0.5714285714285714</v>
      </c>
      <c r="F18" s="46">
        <f t="shared" si="6"/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F18" sqref="F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s="47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0">
        <f>C6*$C$4+D6*$D$4+E6*$E$4+F6*$F$4</f>
        <v>8.4049999999999994</v>
      </c>
      <c r="I6" s="47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0">
        <f t="shared" ref="G7:G12" si="0">C7*$C$4+D7*$D$4+E7*$E$4+F7*$F$4</f>
        <v>6.8</v>
      </c>
      <c r="I7" s="4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0">
        <f t="shared" si="0"/>
        <v>6.72</v>
      </c>
      <c r="I8" s="47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0">
        <f t="shared" si="0"/>
        <v>4.8</v>
      </c>
      <c r="I9" s="47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0">
        <f t="shared" si="0"/>
        <v>5.52</v>
      </c>
      <c r="I10" s="47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0">
        <f t="shared" si="0"/>
        <v>5.82</v>
      </c>
      <c r="I11" s="47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0">
        <f t="shared" si="0"/>
        <v>5.5149999999999997</v>
      </c>
      <c r="I12" s="48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2">
        <f>AVERAGE(C6:C12)</f>
        <v>5.5428571428571427</v>
      </c>
      <c r="D13" s="42">
        <f t="shared" ref="D13:F13" si="1">AVERAGE(D6:D12)</f>
        <v>5.8857142857142861</v>
      </c>
      <c r="E13" s="42">
        <f t="shared" si="1"/>
        <v>6.871428571428571</v>
      </c>
      <c r="F13" s="42">
        <f t="shared" si="1"/>
        <v>6.3</v>
      </c>
      <c r="G13" s="15"/>
    </row>
    <row r="14" spans="2:13" ht="24" customHeight="1" thickBot="1">
      <c r="B14" s="37" t="s">
        <v>27</v>
      </c>
      <c r="C14" s="43">
        <f>MAX(C6:C12)</f>
        <v>6.7</v>
      </c>
      <c r="D14" s="43">
        <f t="shared" ref="D14:F14" si="2">MAX(D6:D12)</f>
        <v>8</v>
      </c>
      <c r="E14" s="43">
        <f t="shared" si="2"/>
        <v>9</v>
      </c>
      <c r="F14" s="43">
        <f t="shared" si="2"/>
        <v>9</v>
      </c>
      <c r="G14" s="26"/>
    </row>
    <row r="15" spans="2:13" ht="21.95" customHeight="1" thickBot="1">
      <c r="B15" s="37" t="s">
        <v>28</v>
      </c>
      <c r="C15" s="43">
        <f>MIN(C6:C12)</f>
        <v>4.5</v>
      </c>
      <c r="D15" s="43">
        <f t="shared" ref="D15:F15" si="3">MIN(D6:D12)</f>
        <v>3.2</v>
      </c>
      <c r="E15" s="43">
        <f t="shared" si="3"/>
        <v>5.9</v>
      </c>
      <c r="F15" s="43">
        <f t="shared" si="3"/>
        <v>3.5</v>
      </c>
      <c r="G15" s="26"/>
    </row>
    <row r="16" spans="2:13" ht="30.75" thickBot="1">
      <c r="B16" s="38" t="s">
        <v>32</v>
      </c>
      <c r="C16" s="49">
        <f>MIN(C15:F15)</f>
        <v>3.2</v>
      </c>
      <c r="D16" s="25"/>
      <c r="E16" s="25"/>
      <c r="F16" s="25"/>
      <c r="G16" s="25"/>
    </row>
    <row r="17" spans="2:7" ht="30.75" thickBot="1">
      <c r="B17" s="38" t="s">
        <v>31</v>
      </c>
      <c r="C17" s="44">
        <f>COUNT(C6:C12)</f>
        <v>7</v>
      </c>
      <c r="D17" s="44">
        <f t="shared" ref="D17:F17" si="4">COUNT(D6:D12)</f>
        <v>7</v>
      </c>
      <c r="E17" s="44">
        <f t="shared" si="4"/>
        <v>7</v>
      </c>
      <c r="F17" s="44">
        <f t="shared" si="4"/>
        <v>7</v>
      </c>
      <c r="G17" s="28"/>
    </row>
    <row r="18" spans="2:7" ht="30.75" thickBot="1">
      <c r="B18" s="38" t="s">
        <v>39</v>
      </c>
      <c r="C18" s="45">
        <v>4</v>
      </c>
      <c r="D18" s="45">
        <v>3</v>
      </c>
      <c r="E18" s="45">
        <v>3</v>
      </c>
      <c r="F18" s="45">
        <f>COUNTIF('actividad 2'!F6:F12,"&gt;6")</f>
        <v>3</v>
      </c>
      <c r="G18" s="26"/>
    </row>
    <row r="19" spans="2:7" ht="30.75" thickBot="1">
      <c r="B19" s="39" t="s">
        <v>40</v>
      </c>
      <c r="C19" s="46">
        <f>C18/C17</f>
        <v>0.5714285714285714</v>
      </c>
      <c r="D19" s="46">
        <f t="shared" ref="D19:F19" si="5">D18/D17</f>
        <v>0.42857142857142855</v>
      </c>
      <c r="E19" s="46">
        <f t="shared" si="5"/>
        <v>0.42857142857142855</v>
      </c>
      <c r="F19" s="46">
        <f t="shared" si="5"/>
        <v>0.42857142857142855</v>
      </c>
      <c r="G19" s="27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2019-03-19T02:07:03Z</dcterms:created>
  <dcterms:modified xsi:type="dcterms:W3CDTF">2022-03-25T15:33:10Z</dcterms:modified>
</cp:coreProperties>
</file>