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G7"/>
  <c r="G8"/>
  <c r="G9"/>
  <c r="G10"/>
  <c r="G11"/>
  <c r="G12"/>
  <c r="G6"/>
  <c r="D15"/>
  <c r="E15"/>
  <c r="F15"/>
  <c r="C15"/>
  <c r="D14"/>
  <c r="E14"/>
  <c r="F14"/>
  <c r="C14"/>
  <c r="D13"/>
  <c r="E13"/>
  <c r="F13"/>
  <c r="C13"/>
  <c r="D18" i="2"/>
  <c r="E18"/>
  <c r="F18"/>
  <c r="C18"/>
  <c r="F17"/>
  <c r="D17"/>
  <c r="E17"/>
  <c r="C17"/>
  <c r="D16"/>
  <c r="E16"/>
  <c r="F16"/>
  <c r="C16"/>
  <c r="C15"/>
  <c r="D14"/>
  <c r="E14"/>
  <c r="F14"/>
  <c r="C14"/>
  <c r="F13"/>
  <c r="E13"/>
  <c r="D13"/>
  <c r="C13"/>
  <c r="F12"/>
  <c r="E12"/>
  <c r="D12"/>
  <c r="C12"/>
  <c r="G11"/>
  <c r="G10"/>
  <c r="G9"/>
  <c r="G8"/>
  <c r="G7"/>
  <c r="G6"/>
  <c r="G5"/>
  <c r="G12" s="1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<sst xmlns="http://schemas.openxmlformats.org/spreadsheetml/2006/main" count="74" uniqueCount="43">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</sst>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DD1F1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9" fontId="0" fillId="2" borderId="24" xfId="0" applyNumberFormat="1" applyFill="1" applyBorder="1" applyAlignment="1">
      <alignment horizontal="center" vertic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4" borderId="0" xfId="0" applyFill="1" applyBorder="1"/>
    <xf numFmtId="0" fontId="0" fillId="4" borderId="31" xfId="0" applyFill="1" applyBorder="1"/>
    <xf numFmtId="0" fontId="0" fillId="0" borderId="31" xfId="0" applyBorder="1"/>
    <xf numFmtId="0" fontId="0" fillId="4" borderId="28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2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6" borderId="32" xfId="0" applyNumberFormat="1" applyFill="1" applyBorder="1" applyAlignment="1">
      <alignment horizontal="center"/>
    </xf>
    <xf numFmtId="164" fontId="0" fillId="6" borderId="13" xfId="0" applyNumberFormat="1" applyFill="1" applyBorder="1" applyAlignment="1">
      <alignment horizontal="center"/>
    </xf>
    <xf numFmtId="164" fontId="0" fillId="6" borderId="18" xfId="0" applyNumberFormat="1" applyFill="1" applyBorder="1" applyAlignment="1">
      <alignment horizontal="center"/>
    </xf>
    <xf numFmtId="0" fontId="0" fillId="7" borderId="0" xfId="0" applyFill="1"/>
    <xf numFmtId="0" fontId="0" fillId="7" borderId="0" xfId="0" applyFill="1" applyAlignment="1">
      <alignment vertical="top"/>
    </xf>
    <xf numFmtId="164" fontId="0" fillId="3" borderId="19" xfId="0" applyNumberFormat="1" applyFill="1" applyBorder="1" applyAlignment="1">
      <alignment horizontal="center" vertical="center"/>
    </xf>
    <xf numFmtId="164" fontId="0" fillId="3" borderId="20" xfId="0" applyNumberFormat="1" applyFill="1" applyBorder="1" applyAlignment="1">
      <alignment horizontal="center" vertical="center"/>
    </xf>
    <xf numFmtId="164" fontId="0" fillId="3" borderId="21" xfId="0" applyNumberFormat="1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164" fontId="0" fillId="4" borderId="29" xfId="0" applyNumberFormat="1" applyFill="1" applyBorder="1" applyAlignment="1">
      <alignment horizontal="center" vertical="center"/>
    </xf>
    <xf numFmtId="164" fontId="0" fillId="4" borderId="30" xfId="0" applyNumberFormat="1" applyFill="1" applyBorder="1" applyAlignment="1">
      <alignment horizontal="center" vertical="center"/>
    </xf>
    <xf numFmtId="164" fontId="0" fillId="4" borderId="31" xfId="0" applyNumberFormat="1" applyFill="1" applyBorder="1" applyAlignment="1">
      <alignment vertical="center"/>
    </xf>
    <xf numFmtId="164" fontId="0" fillId="4" borderId="29" xfId="0" applyNumberFormat="1" applyFill="1" applyBorder="1" applyAlignment="1">
      <alignment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 applyAlignment="1">
      <alignment vertical="center"/>
    </xf>
    <xf numFmtId="0" fontId="0" fillId="4" borderId="19" xfId="0" applyFill="1" applyBorder="1" applyAlignment="1">
      <alignment horizontal="center" vertical="center"/>
    </xf>
    <xf numFmtId="0" fontId="0" fillId="4" borderId="28" xfId="0" applyFill="1" applyBorder="1" applyAlignment="1">
      <alignment vertical="center"/>
    </xf>
    <xf numFmtId="0" fontId="0" fillId="4" borderId="29" xfId="0" applyFill="1" applyBorder="1" applyAlignment="1">
      <alignment horizontal="center" vertical="center"/>
    </xf>
    <xf numFmtId="0" fontId="0" fillId="4" borderId="31" xfId="0" applyFill="1" applyBorder="1" applyAlignment="1">
      <alignment vertical="center"/>
    </xf>
    <xf numFmtId="9" fontId="0" fillId="0" borderId="29" xfId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164" fontId="0" fillId="3" borderId="12" xfId="0" applyNumberForma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FDD1F1"/>
      <color rgb="FFC78F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0" zoomScaleNormal="120" workbookViewId="0">
      <selection activeCell="C12" sqref="C12:G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0" t="s">
        <v>12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34" t="s">
        <v>1</v>
      </c>
      <c r="D4" s="35" t="s">
        <v>2</v>
      </c>
      <c r="E4" s="35" t="s">
        <v>3</v>
      </c>
      <c r="F4" s="35" t="s">
        <v>11</v>
      </c>
      <c r="G4" s="33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1">
        <f>AVERAGE(C5:F5)</f>
        <v>8.1750000000000007</v>
      </c>
      <c r="I5" s="44" t="s">
        <v>15</v>
      </c>
      <c r="J5" s="44" t="s">
        <v>25</v>
      </c>
      <c r="K5" s="44"/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2">
        <f>AVERAGE(C6:F6)</f>
        <v>6.5</v>
      </c>
      <c r="I6" s="44" t="s">
        <v>16</v>
      </c>
      <c r="J6" s="44" t="s">
        <v>18</v>
      </c>
      <c r="K6" s="44"/>
      <c r="L6" s="44"/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2">
        <f>AVERAGE(C7:F7)</f>
        <v>6.7</v>
      </c>
      <c r="I7" s="44" t="s">
        <v>29</v>
      </c>
      <c r="J7" s="44" t="s">
        <v>26</v>
      </c>
      <c r="K7" s="44"/>
      <c r="L7" s="44"/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2">
        <f>AVERAGE(C8:F8)</f>
        <v>4.8499999999999996</v>
      </c>
      <c r="I8" s="44" t="s">
        <v>30</v>
      </c>
      <c r="J8" s="44" t="s">
        <v>17</v>
      </c>
      <c r="K8" s="44"/>
      <c r="L8" s="44"/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2">
        <f>AVERAGE(C9:F9)</f>
        <v>5.8000000000000007</v>
      </c>
      <c r="I9" s="44" t="s">
        <v>20</v>
      </c>
      <c r="J9" s="44" t="s">
        <v>21</v>
      </c>
      <c r="K9" s="44"/>
      <c r="L9" s="44"/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2">
        <f>AVERAGE(C10:F10)</f>
        <v>5.45</v>
      </c>
      <c r="I10" s="44" t="s">
        <v>22</v>
      </c>
      <c r="J10" s="44" t="s">
        <v>23</v>
      </c>
      <c r="K10" s="44"/>
      <c r="L10" s="44"/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3">
        <f>AVERAGE(C11:F11)</f>
        <v>5.5749999999999993</v>
      </c>
      <c r="I11" s="44" t="s">
        <v>22</v>
      </c>
      <c r="J11" s="44" t="s">
        <v>37</v>
      </c>
      <c r="K11" s="44"/>
      <c r="L11" s="44"/>
    </row>
    <row r="12" spans="2:13" ht="33" customHeight="1" thickBot="1">
      <c r="B12" s="32" t="s">
        <v>24</v>
      </c>
      <c r="C12" s="46">
        <f>AVERAGE(C5:C11)</f>
        <v>5.5428571428571427</v>
      </c>
      <c r="D12" s="47">
        <f>AVERAGE(D5:D11)</f>
        <v>5.8857142857142861</v>
      </c>
      <c r="E12" s="47">
        <f>AVERAGE(E5:E11)</f>
        <v>6.871428571428571</v>
      </c>
      <c r="F12" s="48">
        <f>AVERAGE(F5:F11)</f>
        <v>6.3</v>
      </c>
      <c r="G12" s="49">
        <f>AVERAGE(G5:G11)</f>
        <v>6.1500000000000012</v>
      </c>
      <c r="I12" s="45" t="s">
        <v>19</v>
      </c>
      <c r="J12" s="45" t="s">
        <v>38</v>
      </c>
      <c r="K12" s="45"/>
      <c r="L12" s="45"/>
      <c r="M12" s="29"/>
    </row>
    <row r="13" spans="2:13" ht="33" customHeight="1" thickBot="1">
      <c r="B13" s="30" t="s">
        <v>27</v>
      </c>
      <c r="C13" s="50">
        <f>MAX(C5:C11)</f>
        <v>6.7</v>
      </c>
      <c r="D13" s="51">
        <f>MAX(D5:D11)</f>
        <v>8</v>
      </c>
      <c r="E13" s="51">
        <f>MAX(E5:E11)</f>
        <v>9</v>
      </c>
      <c r="F13" s="51">
        <f>MAX(F5:F11)</f>
        <v>9</v>
      </c>
      <c r="G13" s="52"/>
    </row>
    <row r="14" spans="2:13" ht="33" customHeight="1" thickBot="1">
      <c r="B14" s="30" t="s">
        <v>28</v>
      </c>
      <c r="C14" s="50">
        <f>MIN(C5:C11)</f>
        <v>4.5</v>
      </c>
      <c r="D14" s="50">
        <f t="shared" ref="D14:F14" si="0">MIN(D5:D11)</f>
        <v>3.2</v>
      </c>
      <c r="E14" s="50">
        <f t="shared" si="0"/>
        <v>5.9</v>
      </c>
      <c r="F14" s="50">
        <f t="shared" si="0"/>
        <v>3.5</v>
      </c>
      <c r="G14" s="53"/>
    </row>
    <row r="15" spans="2:13" ht="33" customHeight="1" thickBot="1">
      <c r="B15" s="31" t="s">
        <v>32</v>
      </c>
      <c r="C15" s="54">
        <f>MIN(C5:F11)</f>
        <v>3.2</v>
      </c>
      <c r="D15" s="55"/>
      <c r="E15" s="55"/>
      <c r="F15" s="55"/>
      <c r="G15" s="56"/>
    </row>
    <row r="16" spans="2:13" ht="33" customHeight="1" thickBot="1">
      <c r="B16" s="31" t="s">
        <v>31</v>
      </c>
      <c r="C16" s="57">
        <f>COUNT(C5:C11)</f>
        <v>7</v>
      </c>
      <c r="D16" s="57">
        <f t="shared" ref="D16:F16" si="1">COUNT(D5:D11)</f>
        <v>7</v>
      </c>
      <c r="E16" s="57">
        <f t="shared" si="1"/>
        <v>7</v>
      </c>
      <c r="F16" s="57">
        <f t="shared" si="1"/>
        <v>7</v>
      </c>
      <c r="G16" s="58"/>
    </row>
    <row r="17" spans="2:7" ht="33" customHeight="1" thickBot="1">
      <c r="B17" s="31" t="s">
        <v>33</v>
      </c>
      <c r="C17" s="59">
        <f>COUNTIF(C5:C11,"&gt;=6")</f>
        <v>3</v>
      </c>
      <c r="D17" s="59">
        <f t="shared" ref="D17:F17" si="2">COUNTIF(D5:D11,"&gt;=6")</f>
        <v>4</v>
      </c>
      <c r="E17" s="59">
        <f t="shared" si="2"/>
        <v>4</v>
      </c>
      <c r="F17" s="59">
        <f t="shared" si="2"/>
        <v>4</v>
      </c>
      <c r="G17" s="60"/>
    </row>
    <row r="18" spans="2:7" ht="33" customHeight="1" thickBot="1">
      <c r="B18" s="31" t="s">
        <v>34</v>
      </c>
      <c r="C18" s="61">
        <f>C17/C16</f>
        <v>0.42857142857142855</v>
      </c>
      <c r="D18" s="61">
        <f t="shared" ref="D18:F18" si="3">D17/D16</f>
        <v>0.5714285714285714</v>
      </c>
      <c r="E18" s="61">
        <f t="shared" si="3"/>
        <v>0.5714285714285714</v>
      </c>
      <c r="F18" s="61">
        <f t="shared" si="3"/>
        <v>0.5714285714285714</v>
      </c>
      <c r="G18" s="62"/>
    </row>
  </sheetData>
  <mergeCells count="1">
    <mergeCell ref="B2:E2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0" zoomScaleNormal="110" workbookViewId="0">
      <selection activeCell="G13" sqref="G13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0" t="s">
        <v>0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63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63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63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63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63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63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63">
        <f t="shared" si="0"/>
        <v>5.5149999999999997</v>
      </c>
      <c r="I12" s="29" t="s">
        <v>19</v>
      </c>
      <c r="J12" s="29" t="s">
        <v>36</v>
      </c>
      <c r="K12" s="29"/>
      <c r="L12" s="29"/>
      <c r="M12" s="29"/>
    </row>
    <row r="13" spans="2:13" ht="30.95" customHeight="1" thickBot="1">
      <c r="B13" s="36" t="s">
        <v>24</v>
      </c>
      <c r="C13" s="46">
        <f>AVERAGE(C6:C12)</f>
        <v>5.5428571428571427</v>
      </c>
      <c r="D13" s="46">
        <f t="shared" ref="D13:F13" si="1">AVERAGE(D6:D12)</f>
        <v>5.8857142857142861</v>
      </c>
      <c r="E13" s="46">
        <f t="shared" si="1"/>
        <v>6.871428571428571</v>
      </c>
      <c r="F13" s="46">
        <f t="shared" si="1"/>
        <v>6.3</v>
      </c>
      <c r="G13" s="15"/>
    </row>
    <row r="14" spans="2:13" ht="24" customHeight="1" thickBot="1">
      <c r="B14" s="37" t="s">
        <v>27</v>
      </c>
      <c r="C14" s="50">
        <f>MAX(C6:C12)</f>
        <v>6.7</v>
      </c>
      <c r="D14" s="50">
        <f t="shared" ref="D14:F14" si="2">MAX(D6:D12)</f>
        <v>8</v>
      </c>
      <c r="E14" s="50">
        <f t="shared" si="2"/>
        <v>9</v>
      </c>
      <c r="F14" s="50">
        <f t="shared" si="2"/>
        <v>9</v>
      </c>
      <c r="G14" s="26"/>
    </row>
    <row r="15" spans="2:13" ht="21.95" customHeight="1" thickBot="1">
      <c r="B15" s="37" t="s">
        <v>28</v>
      </c>
      <c r="C15" s="50">
        <f>MIN(C6:C12)</f>
        <v>4.5</v>
      </c>
      <c r="D15" s="50">
        <f t="shared" ref="D15:F15" si="3">MIN(D6:D12)</f>
        <v>3.2</v>
      </c>
      <c r="E15" s="50">
        <f t="shared" si="3"/>
        <v>5.9</v>
      </c>
      <c r="F15" s="50">
        <f t="shared" si="3"/>
        <v>3.5</v>
      </c>
      <c r="G15" s="26"/>
    </row>
    <row r="16" spans="2:13" ht="30.75" thickBot="1">
      <c r="B16" s="38" t="s">
        <v>32</v>
      </c>
      <c r="C16" s="54">
        <f>MIN(C6:F12)</f>
        <v>3.2</v>
      </c>
      <c r="D16" s="55"/>
      <c r="E16" s="55"/>
      <c r="F16" s="55"/>
      <c r="G16" s="25"/>
    </row>
    <row r="17" spans="2:7" ht="30.75" thickBot="1">
      <c r="B17" s="38" t="s">
        <v>31</v>
      </c>
      <c r="C17" s="57">
        <f>COUNT(C6:C12)</f>
        <v>7</v>
      </c>
      <c r="D17" s="57">
        <f t="shared" ref="D17:F17" si="4">COUNT(D6:D12)</f>
        <v>7</v>
      </c>
      <c r="E17" s="57">
        <f t="shared" si="4"/>
        <v>7</v>
      </c>
      <c r="F17" s="57">
        <f t="shared" si="4"/>
        <v>7</v>
      </c>
      <c r="G17" s="28"/>
    </row>
    <row r="18" spans="2:7" ht="30.75" thickBot="1">
      <c r="B18" s="38" t="s">
        <v>39</v>
      </c>
      <c r="C18" s="59">
        <f>COUNTIF(C6:C12,"&lt;6")</f>
        <v>4</v>
      </c>
      <c r="D18" s="59">
        <f t="shared" ref="D18:F18" si="5">COUNTIF(D6:D12,"&lt;6")</f>
        <v>3</v>
      </c>
      <c r="E18" s="59">
        <f t="shared" si="5"/>
        <v>3</v>
      </c>
      <c r="F18" s="59">
        <f t="shared" si="5"/>
        <v>3</v>
      </c>
      <c r="G18" s="26"/>
    </row>
    <row r="19" spans="2:7" ht="30.75" thickBot="1">
      <c r="B19" s="39" t="s">
        <v>40</v>
      </c>
      <c r="C19" s="61">
        <f>(C18/C17)</f>
        <v>0.5714285714285714</v>
      </c>
      <c r="D19" s="61">
        <f t="shared" ref="D19:F19" si="6">(D18/D17)</f>
        <v>0.42857142857142855</v>
      </c>
      <c r="E19" s="61">
        <f t="shared" si="6"/>
        <v>0.42857142857142855</v>
      </c>
      <c r="F19" s="61">
        <f t="shared" si="6"/>
        <v>0.42857142857142855</v>
      </c>
      <c r="G19" s="2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2022-03-22T15:18:11Z</dcterms:modified>
</cp:coreProperties>
</file>