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 l="1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K25" i="3"/>
  <c r="K23" i="3"/>
  <c r="K19" i="3"/>
  <c r="K15" i="3"/>
  <c r="K7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<sst xmlns="http://schemas.openxmlformats.org/spreadsheetml/2006/main" count="87" uniqueCount="70">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</sst>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/>
    <xf numFmtId="0" fontId="0" fillId="0" borderId="2" xfId="0" applyBorder="1"/>
    <xf numFmtId="2" fontId="0" fillId="0" borderId="2" xfId="0" applyNumberFormat="1" applyBorder="1"/>
    <xf numFmtId="0" fontId="3" fillId="6" borderId="2" xfId="0" applyFont="1" applyFill="1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64" fontId="0" fillId="0" borderId="2" xfId="0" applyNumberFormat="1" applyBorder="1"/>
    <xf numFmtId="0" fontId="1" fillId="2" borderId="0" xfId="0" applyFont="1" applyFill="1" applyAlignment="1">
      <alignment horizontal="center" vertical="center" textRotation="255"/>
    </xf>
    <xf numFmtId="0" fontId="0" fillId="0" borderId="6" xfId="0" applyBorder="1"/>
    <xf numFmtId="0" fontId="0" fillId="0" borderId="7" xfId="0" applyBorder="1"/>
    <xf numFmtId="9" fontId="0" fillId="0" borderId="7" xfId="0" applyNumberFormat="1" applyBorder="1"/>
    <xf numFmtId="9" fontId="0" fillId="0" borderId="8" xfId="0" applyNumberForma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21" workbookViewId="0">
      <selection activeCell="K23" sqref="K23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2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23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23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23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23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23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23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2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2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2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2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x14ac:dyDescent="0.25">
      <c r="K23" s="16"/>
    </row>
    <row r="25" spans="1:11" ht="21.95" customHeight="1" thickBot="1" x14ac:dyDescent="0.3">
      <c r="B25" s="8"/>
      <c r="C25" s="8"/>
      <c r="D25" s="9">
        <v>0.35</v>
      </c>
      <c r="E25" s="9">
        <v>0.25</v>
      </c>
      <c r="F25" s="9">
        <v>0.1</v>
      </c>
      <c r="G25" s="9">
        <v>0.3</v>
      </c>
      <c r="H25" s="8"/>
    </row>
    <row r="26" spans="1:11" ht="21.95" customHeight="1" thickBot="1" x14ac:dyDescent="0.3">
      <c r="B26" s="10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2" t="s">
        <v>13</v>
      </c>
    </row>
    <row r="27" spans="1:11" ht="21.95" customHeight="1" thickBot="1" x14ac:dyDescent="0.3">
      <c r="B27" s="13" t="s">
        <v>20</v>
      </c>
      <c r="C27" s="13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 t="shared" ref="H27:H34" si="0">(D27*$D$25+E27*$E$25+F27*$F$25+G27*$G$25)</f>
        <v>8.3550000000000004</v>
      </c>
      <c r="I27" s="2"/>
    </row>
    <row r="28" spans="1:11" ht="21.95" customHeight="1" thickBot="1" x14ac:dyDescent="0.3">
      <c r="B28" s="13" t="s">
        <v>28</v>
      </c>
      <c r="C28" s="13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 t="shared" si="0"/>
        <v>8.0150000000000006</v>
      </c>
    </row>
    <row r="29" spans="1:11" ht="21.95" customHeight="1" thickBot="1" x14ac:dyDescent="0.3">
      <c r="B29" s="13" t="s">
        <v>14</v>
      </c>
      <c r="C29" s="13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 t="shared" si="0"/>
        <v>8.004999999999999</v>
      </c>
    </row>
    <row r="30" spans="1:11" ht="21.95" customHeight="1" thickBot="1" x14ac:dyDescent="0.3">
      <c r="B30" s="13" t="s">
        <v>16</v>
      </c>
      <c r="C30" s="13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 t="shared" si="0"/>
        <v>7.5449999999999999</v>
      </c>
    </row>
    <row r="31" spans="1:11" ht="21.95" customHeight="1" thickBot="1" x14ac:dyDescent="0.3">
      <c r="B31" s="13" t="s">
        <v>22</v>
      </c>
      <c r="C31" s="13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 t="shared" si="0"/>
        <v>6.95</v>
      </c>
    </row>
    <row r="32" spans="1:11" ht="21.95" customHeight="1" thickBot="1" x14ac:dyDescent="0.3">
      <c r="B32" s="13" t="s">
        <v>24</v>
      </c>
      <c r="C32" s="13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 t="shared" si="0"/>
        <v>6.9349999999999996</v>
      </c>
    </row>
    <row r="33" spans="2:8" ht="21.95" customHeight="1" thickBot="1" x14ac:dyDescent="0.3">
      <c r="B33" s="13" t="s">
        <v>26</v>
      </c>
      <c r="C33" s="13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 t="shared" si="0"/>
        <v>6.84</v>
      </c>
    </row>
    <row r="34" spans="2:8" ht="21.95" customHeight="1" thickBot="1" x14ac:dyDescent="0.3">
      <c r="B34" s="13" t="s">
        <v>18</v>
      </c>
      <c r="C34" s="13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 t="shared" si="0"/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I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10" workbookViewId="0">
      <selection activeCell="F3" sqref="F3"/>
    </sheetView>
  </sheetViews>
  <sheetFormatPr baseColWidth="10" defaultRowHeight="15.75" x14ac:dyDescent="0.25"/>
  <cols>
    <col min="10" max="10" width="15.75" customWidth="1"/>
    <col min="13" max="13" width="13.75" customWidth="1"/>
  </cols>
  <sheetData>
    <row r="4" spans="2:13" x14ac:dyDescent="0.25">
      <c r="F4" s="24" t="s">
        <v>30</v>
      </c>
      <c r="G4" s="25"/>
      <c r="H4" s="25"/>
      <c r="I4" s="26">
        <v>0.6</v>
      </c>
      <c r="J4" s="25"/>
      <c r="K4" s="27">
        <v>0.4</v>
      </c>
    </row>
    <row r="6" spans="2:13" x14ac:dyDescent="0.25">
      <c r="B6" s="19" t="s">
        <v>31</v>
      </c>
      <c r="C6" s="19"/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</row>
    <row r="7" spans="2:13" x14ac:dyDescent="0.25">
      <c r="B7" s="17" t="s">
        <v>14</v>
      </c>
      <c r="C7" s="17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20">
        <f>AVERAGE(D7,E7,F7,G7,H7)</f>
        <v>8.08</v>
      </c>
      <c r="J7" s="21" t="str">
        <f>IF(I7&gt;8,"EXIMIDO","RINDE EXAMEN")</f>
        <v>EXIMIDO</v>
      </c>
      <c r="K7" s="20">
        <f>I7</f>
        <v>8.08</v>
      </c>
      <c r="L7" s="22">
        <f>I7*$I$4+K7*$K$4</f>
        <v>8.08</v>
      </c>
      <c r="M7" s="18" t="str">
        <f>IF(L7&gt;=6,"APROBADO","REPROBADO")</f>
        <v>APROBADO</v>
      </c>
    </row>
    <row r="8" spans="2:13" x14ac:dyDescent="0.25">
      <c r="B8" s="17" t="s">
        <v>16</v>
      </c>
      <c r="C8" s="17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20">
        <f t="shared" ref="I8:I25" si="0">AVERAGE(D8,E8,F8,G8,H8)</f>
        <v>5.4799999999999995</v>
      </c>
      <c r="J8" s="21" t="str">
        <f t="shared" ref="J8:J25" si="1">IF(I8&gt;8,"EXIMIDO","RINDE EXAMEN")</f>
        <v>RINDE EXAMEN</v>
      </c>
      <c r="K8" s="20">
        <v>8.4</v>
      </c>
      <c r="L8" s="22">
        <f>I8*$I$4+K8*$K$4</f>
        <v>6.6479999999999997</v>
      </c>
      <c r="M8" s="18" t="str">
        <f t="shared" ref="M8:M25" si="2">IF(L8&gt;=6,"APROBADO","REPROBADO")</f>
        <v>APROBADO</v>
      </c>
    </row>
    <row r="9" spans="2:13" x14ac:dyDescent="0.25">
      <c r="B9" s="17" t="s">
        <v>18</v>
      </c>
      <c r="C9" s="17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20">
        <f t="shared" si="0"/>
        <v>6.9799999999999995</v>
      </c>
      <c r="J9" s="21" t="str">
        <f t="shared" si="1"/>
        <v>RINDE EXAMEN</v>
      </c>
      <c r="K9" s="20">
        <v>9</v>
      </c>
      <c r="L9" s="22">
        <f t="shared" ref="L9:L25" si="3">I9*$I$4+K9*$K$4</f>
        <v>7.7880000000000003</v>
      </c>
      <c r="M9" s="18" t="str">
        <f t="shared" si="2"/>
        <v>APROBADO</v>
      </c>
    </row>
    <row r="10" spans="2:13" x14ac:dyDescent="0.25">
      <c r="B10" s="17" t="s">
        <v>20</v>
      </c>
      <c r="C10" s="17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20">
        <f t="shared" si="0"/>
        <v>6.9</v>
      </c>
      <c r="J10" s="21" t="str">
        <f t="shared" si="1"/>
        <v>RINDE EXAMEN</v>
      </c>
      <c r="K10" s="20">
        <v>7.5</v>
      </c>
      <c r="L10" s="22">
        <f t="shared" si="3"/>
        <v>7.14</v>
      </c>
      <c r="M10" s="18" t="str">
        <f t="shared" si="2"/>
        <v>APROBADO</v>
      </c>
    </row>
    <row r="11" spans="2:13" x14ac:dyDescent="0.25">
      <c r="B11" s="17" t="s">
        <v>22</v>
      </c>
      <c r="C11" s="17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20">
        <f t="shared" si="0"/>
        <v>7.0400000000000009</v>
      </c>
      <c r="J11" s="21" t="str">
        <f t="shared" si="1"/>
        <v>RINDE EXAMEN</v>
      </c>
      <c r="K11" s="20">
        <v>8.1999999999999993</v>
      </c>
      <c r="L11" s="22">
        <f t="shared" si="3"/>
        <v>7.5039999999999996</v>
      </c>
      <c r="M11" s="18" t="str">
        <f t="shared" si="2"/>
        <v>APROBADO</v>
      </c>
    </row>
    <row r="12" spans="2:13" x14ac:dyDescent="0.25">
      <c r="B12" s="17" t="s">
        <v>24</v>
      </c>
      <c r="C12" s="17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20">
        <f t="shared" si="0"/>
        <v>7.62</v>
      </c>
      <c r="J12" s="21" t="str">
        <f t="shared" si="1"/>
        <v>RINDE EXAMEN</v>
      </c>
      <c r="K12" s="20">
        <v>9.5</v>
      </c>
      <c r="L12" s="22">
        <f t="shared" si="3"/>
        <v>8.3719999999999999</v>
      </c>
      <c r="M12" s="18" t="str">
        <f t="shared" si="2"/>
        <v>APROBADO</v>
      </c>
    </row>
    <row r="13" spans="2:13" x14ac:dyDescent="0.25">
      <c r="B13" s="17" t="s">
        <v>26</v>
      </c>
      <c r="C13" s="17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20">
        <f t="shared" si="0"/>
        <v>6.7200000000000006</v>
      </c>
      <c r="J13" s="21" t="str">
        <f t="shared" si="1"/>
        <v>RINDE EXAMEN</v>
      </c>
      <c r="K13" s="20">
        <v>8.5</v>
      </c>
      <c r="L13" s="22">
        <f t="shared" si="3"/>
        <v>7.4320000000000004</v>
      </c>
      <c r="M13" s="18" t="str">
        <f t="shared" si="2"/>
        <v>APROBADO</v>
      </c>
    </row>
    <row r="14" spans="2:13" x14ac:dyDescent="0.25">
      <c r="B14" s="17" t="s">
        <v>28</v>
      </c>
      <c r="C14" s="17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20">
        <f t="shared" si="0"/>
        <v>6.7</v>
      </c>
      <c r="J14" s="21" t="str">
        <f t="shared" si="1"/>
        <v>RINDE EXAMEN</v>
      </c>
      <c r="K14" s="20">
        <v>8.4</v>
      </c>
      <c r="L14" s="22">
        <f t="shared" si="3"/>
        <v>7.38</v>
      </c>
      <c r="M14" s="18" t="str">
        <f t="shared" si="2"/>
        <v>APROBADO</v>
      </c>
    </row>
    <row r="15" spans="2:13" x14ac:dyDescent="0.25">
      <c r="B15" s="17" t="s">
        <v>57</v>
      </c>
      <c r="C15" s="17" t="s">
        <v>42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20">
        <f t="shared" si="0"/>
        <v>8.3800000000000008</v>
      </c>
      <c r="J15" s="21" t="str">
        <f t="shared" si="1"/>
        <v>EXIMIDO</v>
      </c>
      <c r="K15" s="20">
        <f>I15</f>
        <v>8.3800000000000008</v>
      </c>
      <c r="L15" s="22">
        <f t="shared" si="3"/>
        <v>8.3800000000000008</v>
      </c>
      <c r="M15" s="18" t="str">
        <f t="shared" si="2"/>
        <v>APROBADO</v>
      </c>
    </row>
    <row r="16" spans="2:13" x14ac:dyDescent="0.25">
      <c r="B16" s="17" t="s">
        <v>58</v>
      </c>
      <c r="C16" s="17" t="s">
        <v>43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20">
        <f t="shared" si="0"/>
        <v>7.9599999999999991</v>
      </c>
      <c r="J16" s="21" t="str">
        <f t="shared" si="1"/>
        <v>RINDE EXAMEN</v>
      </c>
      <c r="K16" s="20">
        <v>7.9</v>
      </c>
      <c r="L16" s="22">
        <f t="shared" si="3"/>
        <v>7.9359999999999991</v>
      </c>
      <c r="M16" s="18" t="str">
        <f t="shared" si="2"/>
        <v>APROBADO</v>
      </c>
    </row>
    <row r="17" spans="2:13" x14ac:dyDescent="0.25">
      <c r="B17" s="17" t="s">
        <v>59</v>
      </c>
      <c r="C17" s="17" t="s">
        <v>44</v>
      </c>
      <c r="D17" s="20">
        <v>9.5</v>
      </c>
      <c r="E17" s="20">
        <v>5.4</v>
      </c>
      <c r="F17" s="20">
        <v>4.5</v>
      </c>
      <c r="G17" s="20">
        <v>6.6</v>
      </c>
      <c r="H17" s="20">
        <v>4.5</v>
      </c>
      <c r="I17" s="20">
        <f t="shared" si="0"/>
        <v>6.1</v>
      </c>
      <c r="J17" s="21" t="str">
        <f t="shared" si="1"/>
        <v>RINDE EXAMEN</v>
      </c>
      <c r="K17" s="20">
        <v>8.9</v>
      </c>
      <c r="L17" s="22">
        <f t="shared" si="3"/>
        <v>7.2200000000000006</v>
      </c>
      <c r="M17" s="18" t="str">
        <f t="shared" si="2"/>
        <v>APROBADO</v>
      </c>
    </row>
    <row r="18" spans="2:13" x14ac:dyDescent="0.25">
      <c r="B18" s="17" t="s">
        <v>60</v>
      </c>
      <c r="C18" s="17" t="s">
        <v>45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20">
        <f t="shared" si="0"/>
        <v>4.6599999999999993</v>
      </c>
      <c r="J18" s="21" t="str">
        <f t="shared" si="1"/>
        <v>RINDE EXAMEN</v>
      </c>
      <c r="K18" s="20">
        <v>4.5</v>
      </c>
      <c r="L18" s="22">
        <f t="shared" si="3"/>
        <v>4.5959999999999992</v>
      </c>
      <c r="M18" s="18" t="str">
        <f t="shared" si="2"/>
        <v>REPROBADO</v>
      </c>
    </row>
    <row r="19" spans="2:13" x14ac:dyDescent="0.25">
      <c r="B19" s="17" t="s">
        <v>61</v>
      </c>
      <c r="C19" s="17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20">
        <f t="shared" si="0"/>
        <v>8.0400000000000009</v>
      </c>
      <c r="J19" s="21" t="str">
        <f t="shared" si="1"/>
        <v>EXIMIDO</v>
      </c>
      <c r="K19" s="20">
        <f>I19</f>
        <v>8.0400000000000009</v>
      </c>
      <c r="L19" s="22">
        <f t="shared" si="3"/>
        <v>8.0400000000000009</v>
      </c>
      <c r="M19" s="18" t="str">
        <f t="shared" si="2"/>
        <v>APROBADO</v>
      </c>
    </row>
    <row r="20" spans="2:13" x14ac:dyDescent="0.25">
      <c r="B20" s="17" t="s">
        <v>62</v>
      </c>
      <c r="C20" s="17" t="s">
        <v>46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20">
        <f t="shared" si="0"/>
        <v>4.4800000000000004</v>
      </c>
      <c r="J20" s="21" t="str">
        <f t="shared" si="1"/>
        <v>RINDE EXAMEN</v>
      </c>
      <c r="K20" s="20">
        <v>4.8</v>
      </c>
      <c r="L20" s="22">
        <f t="shared" si="3"/>
        <v>4.6080000000000005</v>
      </c>
      <c r="M20" s="18" t="str">
        <f t="shared" si="2"/>
        <v>REPROBADO</v>
      </c>
    </row>
    <row r="21" spans="2:13" x14ac:dyDescent="0.25">
      <c r="B21" s="17" t="s">
        <v>63</v>
      </c>
      <c r="C21" s="17" t="s">
        <v>47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20">
        <f t="shared" si="0"/>
        <v>4.16</v>
      </c>
      <c r="J21" s="21" t="str">
        <f t="shared" si="1"/>
        <v>RINDE EXAMEN</v>
      </c>
      <c r="K21" s="20">
        <v>5.5</v>
      </c>
      <c r="L21" s="22">
        <f t="shared" si="3"/>
        <v>4.6959999999999997</v>
      </c>
      <c r="M21" s="18" t="str">
        <f t="shared" si="2"/>
        <v>REPROBADO</v>
      </c>
    </row>
    <row r="22" spans="2:13" x14ac:dyDescent="0.25">
      <c r="B22" s="17" t="s">
        <v>64</v>
      </c>
      <c r="C22" s="17" t="s">
        <v>48</v>
      </c>
      <c r="D22" s="20">
        <v>7.8</v>
      </c>
      <c r="E22" s="20">
        <v>5.8</v>
      </c>
      <c r="F22" s="20">
        <v>5.4</v>
      </c>
      <c r="G22" s="20">
        <v>9.5</v>
      </c>
      <c r="H22" s="20">
        <v>5.4</v>
      </c>
      <c r="I22" s="20">
        <f t="shared" si="0"/>
        <v>6.7799999999999994</v>
      </c>
      <c r="J22" s="21" t="str">
        <f t="shared" si="1"/>
        <v>RINDE EXAMEN</v>
      </c>
      <c r="K22" s="20">
        <v>9.4</v>
      </c>
      <c r="L22" s="22">
        <f t="shared" si="3"/>
        <v>7.8279999999999994</v>
      </c>
      <c r="M22" s="18" t="str">
        <f t="shared" si="2"/>
        <v>APROBADO</v>
      </c>
    </row>
    <row r="23" spans="2:13" x14ac:dyDescent="0.25">
      <c r="B23" s="17" t="s">
        <v>65</v>
      </c>
      <c r="C23" s="17" t="s">
        <v>49</v>
      </c>
      <c r="D23" s="20">
        <v>10</v>
      </c>
      <c r="E23" s="20">
        <v>7.7</v>
      </c>
      <c r="F23" s="20">
        <v>7.6</v>
      </c>
      <c r="G23" s="20">
        <v>10</v>
      </c>
      <c r="H23" s="20">
        <v>7.6</v>
      </c>
      <c r="I23" s="20">
        <f t="shared" si="0"/>
        <v>8.58</v>
      </c>
      <c r="J23" s="21" t="str">
        <f t="shared" si="1"/>
        <v>EXIMIDO</v>
      </c>
      <c r="K23" s="20">
        <f>I23</f>
        <v>8.58</v>
      </c>
      <c r="L23" s="22">
        <f t="shared" si="3"/>
        <v>8.58</v>
      </c>
      <c r="M23" s="18" t="str">
        <f t="shared" si="2"/>
        <v>APROBADO</v>
      </c>
    </row>
    <row r="24" spans="2:13" x14ac:dyDescent="0.25">
      <c r="B24" s="17" t="s">
        <v>66</v>
      </c>
      <c r="C24" s="17" t="s">
        <v>50</v>
      </c>
      <c r="D24" s="20">
        <v>0</v>
      </c>
      <c r="E24" s="20">
        <v>7</v>
      </c>
      <c r="F24" s="20">
        <v>1.2</v>
      </c>
      <c r="G24" s="20">
        <v>3</v>
      </c>
      <c r="H24" s="20">
        <v>1.2</v>
      </c>
      <c r="I24" s="20">
        <f t="shared" si="0"/>
        <v>2.4799999999999995</v>
      </c>
      <c r="J24" s="21" t="str">
        <f t="shared" si="1"/>
        <v>RINDE EXAMEN</v>
      </c>
      <c r="K24" s="20">
        <v>4.3</v>
      </c>
      <c r="L24" s="22">
        <f t="shared" si="3"/>
        <v>3.2079999999999997</v>
      </c>
      <c r="M24" s="18" t="str">
        <f t="shared" si="2"/>
        <v>REPROBADO</v>
      </c>
    </row>
    <row r="25" spans="2:13" x14ac:dyDescent="0.25">
      <c r="B25" s="17" t="s">
        <v>67</v>
      </c>
      <c r="C25" s="17" t="s">
        <v>51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20">
        <f t="shared" si="0"/>
        <v>8.379999999999999</v>
      </c>
      <c r="J25" s="21" t="str">
        <f t="shared" si="1"/>
        <v>EXIMIDO</v>
      </c>
      <c r="K25" s="20">
        <f>I25</f>
        <v>8.379999999999999</v>
      </c>
      <c r="L25" s="22">
        <f t="shared" si="3"/>
        <v>8.379999999999999</v>
      </c>
      <c r="M25" s="18" t="str">
        <f t="shared" si="2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2025-05-08T16:17:37Z</dcterms:modified>
</cp:coreProperties>
</file>