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RVER04\Educación UCA - UCEF\2. U.A.C\CURRICULUM\3. MALLAS\"/>
    </mc:Choice>
  </mc:AlternateContent>
  <bookViews>
    <workbookView xWindow="0" yWindow="0" windowWidth="12090" windowHeight="7110"/>
  </bookViews>
  <sheets>
    <sheet name="EJECUTIVO Cohorte 2022" sheetId="1" r:id="rId1"/>
    <sheet name="INF MARINA Cohorte 2022" sheetId="2" r:id="rId2"/>
    <sheet name="ABASTECIMIENTO Cohorte 2022" sheetId="4" r:id="rId3"/>
    <sheet name="LITORAL  Cohorte 2022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H53" i="3" l="1"/>
  <c r="AI53" i="3"/>
  <c r="AI52" i="3"/>
  <c r="AJ53" i="3"/>
  <c r="AJ52" i="3"/>
  <c r="AH52" i="3"/>
  <c r="AE53" i="3" l="1"/>
  <c r="AD53" i="3"/>
  <c r="AD54" i="3"/>
  <c r="AB53" i="3" l="1"/>
  <c r="AA53" i="3"/>
  <c r="Z53" i="3"/>
  <c r="AB52" i="3"/>
  <c r="AA52" i="3"/>
  <c r="Z52" i="3"/>
  <c r="X51" i="3"/>
  <c r="W51" i="3"/>
  <c r="V51" i="3"/>
  <c r="W52" i="3"/>
  <c r="V52" i="3"/>
  <c r="X53" i="3"/>
  <c r="W53" i="3"/>
  <c r="V53" i="3"/>
  <c r="S51" i="3"/>
  <c r="J53" i="3"/>
  <c r="K52" i="3"/>
  <c r="J52" i="3"/>
  <c r="L51" i="3"/>
  <c r="K51" i="3"/>
  <c r="J51" i="3"/>
  <c r="L52" i="3"/>
  <c r="T53" i="3"/>
  <c r="S53" i="3"/>
  <c r="R53" i="3"/>
  <c r="T52" i="3"/>
  <c r="S52" i="3"/>
  <c r="R52" i="3"/>
  <c r="T51" i="3"/>
  <c r="R51" i="3"/>
  <c r="P53" i="3"/>
  <c r="O53" i="3"/>
  <c r="N53" i="3"/>
  <c r="P52" i="3"/>
  <c r="O52" i="3"/>
  <c r="N52" i="3"/>
  <c r="P51" i="3"/>
  <c r="O51" i="3"/>
  <c r="N51" i="3"/>
  <c r="L53" i="3"/>
  <c r="K53" i="3"/>
  <c r="H53" i="3"/>
  <c r="G53" i="3"/>
  <c r="F53" i="3"/>
  <c r="H52" i="3"/>
  <c r="G52" i="3"/>
  <c r="F52" i="3"/>
  <c r="H51" i="3"/>
  <c r="G51" i="3"/>
  <c r="F51" i="3"/>
  <c r="AD46" i="4"/>
  <c r="AD47" i="4"/>
  <c r="AN48" i="2"/>
  <c r="R49" i="2"/>
  <c r="L48" i="2"/>
  <c r="K48" i="2"/>
  <c r="J48" i="2"/>
  <c r="H48" i="2"/>
  <c r="G48" i="2"/>
  <c r="F48" i="2"/>
  <c r="D52" i="3"/>
  <c r="B52" i="3"/>
  <c r="AD52" i="3"/>
  <c r="AJ32" i="3"/>
  <c r="AE52" i="3"/>
  <c r="AF41" i="3"/>
  <c r="AI47" i="4" l="1"/>
  <c r="AH47" i="4"/>
  <c r="AE47" i="4"/>
  <c r="AA47" i="4"/>
  <c r="Z47" i="4"/>
  <c r="W47" i="4"/>
  <c r="V47" i="4"/>
  <c r="S47" i="4"/>
  <c r="R47" i="4"/>
  <c r="O47" i="4"/>
  <c r="N47" i="4"/>
  <c r="K47" i="4"/>
  <c r="J47" i="4"/>
  <c r="G47" i="4"/>
  <c r="F47" i="4"/>
  <c r="D47" i="4"/>
  <c r="AI46" i="4"/>
  <c r="AI49" i="4" s="1"/>
  <c r="AH46" i="4"/>
  <c r="AH49" i="4" s="1"/>
  <c r="AE46" i="4"/>
  <c r="AE49" i="4" s="1"/>
  <c r="AD49" i="4"/>
  <c r="AA46" i="4"/>
  <c r="Z46" i="4"/>
  <c r="Z49" i="4" s="1"/>
  <c r="W46" i="4"/>
  <c r="V46" i="4"/>
  <c r="V49" i="4" s="1"/>
  <c r="S46" i="4"/>
  <c r="R46" i="4"/>
  <c r="R49" i="4" s="1"/>
  <c r="O46" i="4"/>
  <c r="N46" i="4"/>
  <c r="N49" i="4" s="1"/>
  <c r="K46" i="4"/>
  <c r="J46" i="4"/>
  <c r="J49" i="4" s="1"/>
  <c r="G46" i="4"/>
  <c r="F46" i="4"/>
  <c r="F49" i="4" s="1"/>
  <c r="D46" i="4"/>
  <c r="C46" i="4"/>
  <c r="B46" i="4"/>
  <c r="B49" i="4" s="1"/>
  <c r="AA45" i="4"/>
  <c r="AA49" i="4" s="1"/>
  <c r="Z45" i="4"/>
  <c r="W45" i="4"/>
  <c r="W49" i="4" s="1"/>
  <c r="V45" i="4"/>
  <c r="S45" i="4"/>
  <c r="S49" i="4" s="1"/>
  <c r="R45" i="4"/>
  <c r="P45" i="4"/>
  <c r="O45" i="4"/>
  <c r="O49" i="4" s="1"/>
  <c r="N45" i="4"/>
  <c r="K45" i="4"/>
  <c r="K49" i="4" s="1"/>
  <c r="J45" i="4"/>
  <c r="G45" i="4"/>
  <c r="G49" i="4" s="1"/>
  <c r="F45" i="4"/>
  <c r="C45" i="4"/>
  <c r="C49" i="4" s="1"/>
  <c r="B45" i="4"/>
  <c r="AJ41" i="4"/>
  <c r="AF41" i="4"/>
  <c r="AB41" i="4"/>
  <c r="X41" i="4"/>
  <c r="T41" i="4"/>
  <c r="P41" i="4"/>
  <c r="AJ38" i="4"/>
  <c r="AF38" i="4"/>
  <c r="AB38" i="4"/>
  <c r="X38" i="4"/>
  <c r="T38" i="4"/>
  <c r="P38" i="4"/>
  <c r="L38" i="4"/>
  <c r="H47" i="4" s="1"/>
  <c r="H38" i="4"/>
  <c r="AJ35" i="4"/>
  <c r="AF35" i="4"/>
  <c r="AB35" i="4"/>
  <c r="X35" i="4"/>
  <c r="T35" i="4"/>
  <c r="T47" i="4" s="1"/>
  <c r="P35" i="4"/>
  <c r="P47" i="4" s="1"/>
  <c r="L35" i="4"/>
  <c r="H35" i="4"/>
  <c r="AJ32" i="4"/>
  <c r="AF32" i="4"/>
  <c r="AB32" i="4"/>
  <c r="AB47" i="4" s="1"/>
  <c r="X32" i="4"/>
  <c r="X47" i="4" s="1"/>
  <c r="T32" i="4"/>
  <c r="P32" i="4"/>
  <c r="L32" i="4"/>
  <c r="H32" i="4"/>
  <c r="AJ29" i="4"/>
  <c r="AJ47" i="4" s="1"/>
  <c r="AF29" i="4"/>
  <c r="T29" i="4"/>
  <c r="L29" i="4"/>
  <c r="L45" i="4" s="1"/>
  <c r="H29" i="4"/>
  <c r="H45" i="4" s="1"/>
  <c r="AF26" i="4"/>
  <c r="AF47" i="4" s="1"/>
  <c r="AB26" i="4"/>
  <c r="AB45" i="4" s="1"/>
  <c r="AB49" i="4" s="1"/>
  <c r="X26" i="4"/>
  <c r="X45" i="4" s="1"/>
  <c r="X49" i="4" s="1"/>
  <c r="T26" i="4"/>
  <c r="T45" i="4" s="1"/>
  <c r="P26" i="4"/>
  <c r="L26" i="4"/>
  <c r="H26" i="4"/>
  <c r="D26" i="4"/>
  <c r="D45" i="4" s="1"/>
  <c r="AJ23" i="4"/>
  <c r="AF23" i="4"/>
  <c r="AB23" i="4"/>
  <c r="X23" i="4"/>
  <c r="T23" i="4"/>
  <c r="P23" i="4"/>
  <c r="L23" i="4"/>
  <c r="H23" i="4"/>
  <c r="AJ20" i="4"/>
  <c r="AF20" i="4"/>
  <c r="AB20" i="4"/>
  <c r="X20" i="4"/>
  <c r="T20" i="4"/>
  <c r="P20" i="4"/>
  <c r="L20" i="4"/>
  <c r="H20" i="4"/>
  <c r="AJ17" i="4"/>
  <c r="AF17" i="4"/>
  <c r="AB17" i="4"/>
  <c r="X17" i="4"/>
  <c r="T17" i="4"/>
  <c r="P17" i="4"/>
  <c r="L17" i="4"/>
  <c r="H17" i="4"/>
  <c r="AJ14" i="4"/>
  <c r="AJ46" i="4" s="1"/>
  <c r="AJ49" i="4" s="1"/>
  <c r="AF14" i="4"/>
  <c r="AF46" i="4" s="1"/>
  <c r="AB14" i="4"/>
  <c r="AB46" i="4" s="1"/>
  <c r="X14" i="4"/>
  <c r="X46" i="4" s="1"/>
  <c r="T14" i="4"/>
  <c r="T46" i="4" s="1"/>
  <c r="P14" i="4"/>
  <c r="P46" i="4" s="1"/>
  <c r="L14" i="4"/>
  <c r="L46" i="4" s="1"/>
  <c r="H14" i="4"/>
  <c r="H46" i="4" s="1"/>
  <c r="R11" i="4"/>
  <c r="V11" i="4" s="1"/>
  <c r="Z11" i="4" s="1"/>
  <c r="AD11" i="4" s="1"/>
  <c r="AH11" i="4" s="1"/>
  <c r="N11" i="4"/>
  <c r="J11" i="4"/>
  <c r="O52" i="2"/>
  <c r="N52" i="2"/>
  <c r="AY51" i="2"/>
  <c r="AX50" i="2"/>
  <c r="AV50" i="2"/>
  <c r="AU50" i="2"/>
  <c r="AO50" i="2"/>
  <c r="AN50" i="2"/>
  <c r="AH50" i="2"/>
  <c r="AG50" i="2"/>
  <c r="AE50" i="2"/>
  <c r="AA50" i="2"/>
  <c r="Z50" i="2"/>
  <c r="W50" i="2"/>
  <c r="V50" i="2"/>
  <c r="T50" i="2"/>
  <c r="S50" i="2"/>
  <c r="R50" i="2"/>
  <c r="P50" i="2"/>
  <c r="P52" i="2" s="1"/>
  <c r="O50" i="2"/>
  <c r="N50" i="2"/>
  <c r="L50" i="2"/>
  <c r="K50" i="2"/>
  <c r="J50" i="2"/>
  <c r="G50" i="2"/>
  <c r="F50" i="2"/>
  <c r="AV49" i="2"/>
  <c r="AV52" i="2" s="1"/>
  <c r="AU49" i="2"/>
  <c r="AU52" i="2" s="1"/>
  <c r="AO49" i="2"/>
  <c r="AN49" i="2"/>
  <c r="AN52" i="2" s="1"/>
  <c r="AH49" i="2"/>
  <c r="AH52" i="2" s="1"/>
  <c r="AG49" i="2"/>
  <c r="AG52" i="2" s="1"/>
  <c r="AA49" i="2"/>
  <c r="AA52" i="2" s="1"/>
  <c r="Z49" i="2"/>
  <c r="Z52" i="2" s="1"/>
  <c r="W49" i="2"/>
  <c r="V49" i="2"/>
  <c r="V52" i="2" s="1"/>
  <c r="S49" i="2"/>
  <c r="R52" i="2"/>
  <c r="K49" i="2"/>
  <c r="J49" i="2"/>
  <c r="J52" i="2" s="1"/>
  <c r="G49" i="2"/>
  <c r="F49" i="2"/>
  <c r="F52" i="2" s="1"/>
  <c r="C49" i="2"/>
  <c r="C52" i="2" s="1"/>
  <c r="B49" i="2"/>
  <c r="B52" i="2" s="1"/>
  <c r="AO48" i="2"/>
  <c r="AO52" i="2" s="1"/>
  <c r="W48" i="2"/>
  <c r="W52" i="2" s="1"/>
  <c r="V48" i="2"/>
  <c r="S48" i="2"/>
  <c r="S52" i="2" s="1"/>
  <c r="R48" i="2"/>
  <c r="K52" i="2"/>
  <c r="G52" i="2"/>
  <c r="AX44" i="2"/>
  <c r="AS44" i="2"/>
  <c r="AL44" i="2"/>
  <c r="AE44" i="2"/>
  <c r="X44" i="2"/>
  <c r="T44" i="2"/>
  <c r="AX41" i="2"/>
  <c r="AS41" i="2"/>
  <c r="AL41" i="2"/>
  <c r="AE41" i="2"/>
  <c r="X41" i="2"/>
  <c r="X50" i="2" s="1"/>
  <c r="T41" i="2"/>
  <c r="L41" i="2"/>
  <c r="H41" i="2"/>
  <c r="H50" i="2" s="1"/>
  <c r="AX38" i="2"/>
  <c r="AS38" i="2"/>
  <c r="AL38" i="2"/>
  <c r="AE38" i="2"/>
  <c r="X38" i="2"/>
  <c r="X48" i="2" s="1"/>
  <c r="L38" i="2"/>
  <c r="L52" i="2" s="1"/>
  <c r="H38" i="2"/>
  <c r="AX35" i="2"/>
  <c r="AS35" i="2"/>
  <c r="AS50" i="2" s="1"/>
  <c r="AL35" i="2"/>
  <c r="AE35" i="2"/>
  <c r="X35" i="2"/>
  <c r="T35" i="2"/>
  <c r="L35" i="2"/>
  <c r="H35" i="2"/>
  <c r="AX32" i="2"/>
  <c r="AS32" i="2"/>
  <c r="AS48" i="2" s="1"/>
  <c r="AL32" i="2"/>
  <c r="AL50" i="2" s="1"/>
  <c r="AE32" i="2"/>
  <c r="X32" i="2"/>
  <c r="T32" i="2"/>
  <c r="L32" i="2"/>
  <c r="H32" i="2"/>
  <c r="AX29" i="2"/>
  <c r="AS29" i="2"/>
  <c r="X29" i="2"/>
  <c r="T29" i="2"/>
  <c r="T48" i="2" s="1"/>
  <c r="T52" i="2" s="1"/>
  <c r="L29" i="2"/>
  <c r="H29" i="2"/>
  <c r="AX26" i="2"/>
  <c r="AL26" i="2"/>
  <c r="AE26" i="2"/>
  <c r="T26" i="2"/>
  <c r="L26" i="2"/>
  <c r="H26" i="2"/>
  <c r="AX23" i="2"/>
  <c r="AS23" i="2"/>
  <c r="AL23" i="2"/>
  <c r="AE23" i="2"/>
  <c r="X23" i="2"/>
  <c r="T23" i="2"/>
  <c r="L23" i="2"/>
  <c r="H23" i="2"/>
  <c r="D23" i="2"/>
  <c r="D49" i="2" s="1"/>
  <c r="AX20" i="2"/>
  <c r="AS20" i="2"/>
  <c r="AL20" i="2"/>
  <c r="AE20" i="2"/>
  <c r="X20" i="2"/>
  <c r="T20" i="2"/>
  <c r="L20" i="2"/>
  <c r="H20" i="2"/>
  <c r="AX17" i="2"/>
  <c r="AX49" i="2" s="1"/>
  <c r="AX52" i="2" s="1"/>
  <c r="AS17" i="2"/>
  <c r="AS49" i="2" s="1"/>
  <c r="AL17" i="2"/>
  <c r="AL49" i="2" s="1"/>
  <c r="AL52" i="2" s="1"/>
  <c r="AE17" i="2"/>
  <c r="AE49" i="2" s="1"/>
  <c r="AE52" i="2" s="1"/>
  <c r="X17" i="2"/>
  <c r="X49" i="2" s="1"/>
  <c r="T17" i="2"/>
  <c r="T49" i="2" s="1"/>
  <c r="L17" i="2"/>
  <c r="L49" i="2" s="1"/>
  <c r="H17" i="2"/>
  <c r="H49" i="2" s="1"/>
  <c r="N11" i="2"/>
  <c r="V11" i="2" s="1"/>
  <c r="Z11" i="2" s="1"/>
  <c r="AG11" i="2" s="1"/>
  <c r="AN11" i="2" s="1"/>
  <c r="AU11" i="2" s="1"/>
  <c r="J11" i="2"/>
  <c r="AA53" i="1"/>
  <c r="Z53" i="1"/>
  <c r="AA52" i="1"/>
  <c r="Z52" i="1"/>
  <c r="AA51" i="1"/>
  <c r="AA55" i="1" s="1"/>
  <c r="Z51" i="1"/>
  <c r="S53" i="1"/>
  <c r="R53" i="1"/>
  <c r="S52" i="1"/>
  <c r="R52" i="1"/>
  <c r="S51" i="1"/>
  <c r="R51" i="1"/>
  <c r="O53" i="1"/>
  <c r="N53" i="1"/>
  <c r="O52" i="1"/>
  <c r="N52" i="1"/>
  <c r="O51" i="1"/>
  <c r="O55" i="1" s="1"/>
  <c r="F51" i="1"/>
  <c r="T29" i="1"/>
  <c r="T51" i="1" s="1"/>
  <c r="Z55" i="1"/>
  <c r="F55" i="1"/>
  <c r="AK54" i="1"/>
  <c r="AI53" i="1"/>
  <c r="AH53" i="1"/>
  <c r="AE53" i="1"/>
  <c r="AD53" i="1"/>
  <c r="W53" i="1"/>
  <c r="V53" i="1"/>
  <c r="K53" i="1"/>
  <c r="J53" i="1"/>
  <c r="G53" i="1"/>
  <c r="F53" i="1"/>
  <c r="D53" i="1"/>
  <c r="AI52" i="1"/>
  <c r="AI55" i="1" s="1"/>
  <c r="AH52" i="1"/>
  <c r="AE52" i="1"/>
  <c r="AD52" i="1"/>
  <c r="W52" i="1"/>
  <c r="V52" i="1"/>
  <c r="K52" i="1"/>
  <c r="J52" i="1"/>
  <c r="J55" i="1" s="1"/>
  <c r="G52" i="1"/>
  <c r="F52" i="1"/>
  <c r="C52" i="1"/>
  <c r="B52" i="1"/>
  <c r="B55" i="1" s="1"/>
  <c r="AI51" i="1"/>
  <c r="AH51" i="1"/>
  <c r="AE51" i="1"/>
  <c r="AD51" i="1"/>
  <c r="AD55" i="1" s="1"/>
  <c r="W51" i="1"/>
  <c r="W55" i="1" s="1"/>
  <c r="V51" i="1"/>
  <c r="V55" i="1" s="1"/>
  <c r="R55" i="1"/>
  <c r="N51" i="1"/>
  <c r="K51" i="1"/>
  <c r="J51" i="1"/>
  <c r="G51" i="1"/>
  <c r="G55" i="1" s="1"/>
  <c r="C51" i="1"/>
  <c r="C55" i="1" s="1"/>
  <c r="AJ47" i="1"/>
  <c r="AF47" i="1"/>
  <c r="AB47" i="1"/>
  <c r="X47" i="1"/>
  <c r="T47" i="1"/>
  <c r="P47" i="1"/>
  <c r="AJ44" i="1"/>
  <c r="AF44" i="1"/>
  <c r="AB44" i="1"/>
  <c r="AJ41" i="1"/>
  <c r="AF41" i="1"/>
  <c r="X41" i="1"/>
  <c r="T41" i="1"/>
  <c r="AJ38" i="1"/>
  <c r="AF38" i="1"/>
  <c r="AB38" i="1"/>
  <c r="AB53" i="1" s="1"/>
  <c r="X38" i="1"/>
  <c r="X53" i="1" s="1"/>
  <c r="T38" i="1"/>
  <c r="T53" i="1" s="1"/>
  <c r="P38" i="1"/>
  <c r="P53" i="1" s="1"/>
  <c r="L38" i="1"/>
  <c r="L53" i="1" s="1"/>
  <c r="H38" i="1"/>
  <c r="H53" i="1" s="1"/>
  <c r="AJ35" i="1"/>
  <c r="AF35" i="1"/>
  <c r="AF51" i="1" s="1"/>
  <c r="AB35" i="1"/>
  <c r="X35" i="1"/>
  <c r="T35" i="1"/>
  <c r="P35" i="1"/>
  <c r="L35" i="1"/>
  <c r="H35" i="1"/>
  <c r="AJ32" i="1"/>
  <c r="AJ51" i="1" s="1"/>
  <c r="AF32" i="1"/>
  <c r="AB32" i="1"/>
  <c r="AB51" i="1" s="1"/>
  <c r="X32" i="1"/>
  <c r="X51" i="1" s="1"/>
  <c r="T32" i="1"/>
  <c r="P32" i="1"/>
  <c r="L32" i="1"/>
  <c r="H32" i="1"/>
  <c r="AJ29" i="1"/>
  <c r="AF29" i="1"/>
  <c r="X29" i="1"/>
  <c r="P29" i="1"/>
  <c r="L29" i="1"/>
  <c r="H29" i="1"/>
  <c r="AJ26" i="1"/>
  <c r="P26" i="1"/>
  <c r="P51" i="1" s="1"/>
  <c r="L26" i="1"/>
  <c r="L51" i="1" s="1"/>
  <c r="H26" i="1"/>
  <c r="H51" i="1" s="1"/>
  <c r="AJ23" i="1"/>
  <c r="AF23" i="1"/>
  <c r="AB23" i="1"/>
  <c r="X23" i="1"/>
  <c r="L23" i="1"/>
  <c r="H23" i="1"/>
  <c r="AJ20" i="1"/>
  <c r="AB20" i="1"/>
  <c r="X20" i="1"/>
  <c r="T20" i="1"/>
  <c r="L20" i="1"/>
  <c r="H20" i="1"/>
  <c r="D20" i="1"/>
  <c r="D52" i="1" s="1"/>
  <c r="AJ17" i="1"/>
  <c r="AF17" i="1"/>
  <c r="AB17" i="1"/>
  <c r="AB52" i="1" s="1"/>
  <c r="X17" i="1"/>
  <c r="T17" i="1"/>
  <c r="P17" i="1"/>
  <c r="L17" i="1"/>
  <c r="H17" i="1"/>
  <c r="AJ14" i="1"/>
  <c r="AJ52" i="1" s="1"/>
  <c r="AF14" i="1"/>
  <c r="AB14" i="1"/>
  <c r="X14" i="1"/>
  <c r="T14" i="1"/>
  <c r="T52" i="1" s="1"/>
  <c r="P14" i="1"/>
  <c r="P52" i="1" s="1"/>
  <c r="L14" i="1"/>
  <c r="L52" i="1" s="1"/>
  <c r="H14" i="1"/>
  <c r="J11" i="1"/>
  <c r="N11" i="1" s="1"/>
  <c r="R11" i="1" s="1"/>
  <c r="V11" i="1" s="1"/>
  <c r="Z11" i="1" s="1"/>
  <c r="AD11" i="1" s="1"/>
  <c r="AH11" i="1" s="1"/>
  <c r="X52" i="1" l="1"/>
  <c r="H52" i="1"/>
  <c r="AF52" i="1"/>
  <c r="AF55" i="1" s="1"/>
  <c r="K55" i="1"/>
  <c r="AH55" i="1"/>
  <c r="AF53" i="1"/>
  <c r="AJ53" i="1"/>
  <c r="AE55" i="1"/>
  <c r="AK53" i="1"/>
  <c r="D49" i="4"/>
  <c r="AK45" i="4"/>
  <c r="H49" i="4"/>
  <c r="L49" i="4"/>
  <c r="P49" i="4"/>
  <c r="AK46" i="4"/>
  <c r="AF49" i="4"/>
  <c r="T49" i="4"/>
  <c r="L47" i="4"/>
  <c r="AK47" i="4" s="1"/>
  <c r="D52" i="2"/>
  <c r="AY49" i="2"/>
  <c r="AY50" i="2"/>
  <c r="H52" i="2"/>
  <c r="AY48" i="2"/>
  <c r="AS52" i="2"/>
  <c r="X52" i="2"/>
  <c r="S55" i="1"/>
  <c r="N55" i="1"/>
  <c r="D55" i="1"/>
  <c r="AK52" i="1"/>
  <c r="X55" i="1"/>
  <c r="P55" i="1"/>
  <c r="H55" i="1"/>
  <c r="L55" i="1"/>
  <c r="AJ55" i="1"/>
  <c r="AB55" i="1"/>
  <c r="T55" i="1"/>
  <c r="AK51" i="1"/>
  <c r="AK49" i="4" l="1"/>
  <c r="AY52" i="2"/>
  <c r="AK55" i="1"/>
  <c r="U54" i="3" l="1"/>
  <c r="D53" i="3"/>
  <c r="C51" i="3"/>
  <c r="C54" i="3" s="1"/>
  <c r="B54" i="3"/>
  <c r="AJ17" i="3"/>
  <c r="AF17" i="3"/>
  <c r="AB17" i="3"/>
  <c r="X17" i="3"/>
  <c r="T17" i="3"/>
  <c r="P17" i="3"/>
  <c r="L17" i="3"/>
  <c r="H17" i="3"/>
  <c r="AJ41" i="3"/>
  <c r="AF35" i="3"/>
  <c r="AB41" i="3"/>
  <c r="X41" i="3"/>
  <c r="T41" i="3"/>
  <c r="P41" i="3"/>
  <c r="L41" i="3"/>
  <c r="H41" i="3"/>
  <c r="AJ44" i="3"/>
  <c r="AF44" i="3"/>
  <c r="AB44" i="3"/>
  <c r="X44" i="3"/>
  <c r="T44" i="3"/>
  <c r="P44" i="3"/>
  <c r="AJ38" i="3"/>
  <c r="AF38" i="3"/>
  <c r="AB38" i="3"/>
  <c r="X38" i="3"/>
  <c r="T38" i="3"/>
  <c r="P32" i="3"/>
  <c r="AF32" i="3"/>
  <c r="AB35" i="3"/>
  <c r="X35" i="3"/>
  <c r="T26" i="3"/>
  <c r="P35" i="3"/>
  <c r="L35" i="3"/>
  <c r="H35" i="3"/>
  <c r="AJ29" i="3"/>
  <c r="AF29" i="3"/>
  <c r="AB32" i="3"/>
  <c r="X29" i="3"/>
  <c r="X52" i="3" s="1"/>
  <c r="T29" i="3"/>
  <c r="P29" i="3"/>
  <c r="L29" i="3"/>
  <c r="H29" i="3"/>
  <c r="AJ14" i="3"/>
  <c r="AF14" i="3"/>
  <c r="AF52" i="3" s="1"/>
  <c r="AB14" i="3"/>
  <c r="X14" i="3"/>
  <c r="T14" i="3"/>
  <c r="P14" i="3"/>
  <c r="L14" i="3"/>
  <c r="H14" i="3"/>
  <c r="AJ26" i="3"/>
  <c r="AB20" i="3"/>
  <c r="X20" i="3"/>
  <c r="L20" i="3"/>
  <c r="H20" i="3"/>
  <c r="D20" i="3"/>
  <c r="AJ23" i="3"/>
  <c r="T20" i="3"/>
  <c r="L23" i="3"/>
  <c r="H23" i="3"/>
  <c r="AJ20" i="3"/>
  <c r="AB23" i="3"/>
  <c r="X23" i="3"/>
  <c r="T32" i="3"/>
  <c r="L32" i="3"/>
  <c r="H32" i="3"/>
  <c r="AF23" i="3"/>
  <c r="P26" i="3"/>
  <c r="L26" i="3"/>
  <c r="H26" i="3"/>
  <c r="AF53" i="3" l="1"/>
  <c r="X54" i="3"/>
  <c r="R54" i="3"/>
  <c r="AJ54" i="3"/>
  <c r="AI54" i="3"/>
  <c r="O54" i="3"/>
  <c r="AB54" i="3"/>
  <c r="T54" i="3"/>
  <c r="Z54" i="3"/>
  <c r="AA54" i="3"/>
  <c r="AF51" i="3"/>
  <c r="AK52" i="3"/>
  <c r="F54" i="3"/>
  <c r="G54" i="3"/>
  <c r="S54" i="3"/>
  <c r="H54" i="3"/>
  <c r="L54" i="3"/>
  <c r="J54" i="3"/>
  <c r="AE54" i="3"/>
  <c r="V54" i="3"/>
  <c r="N54" i="3"/>
  <c r="W54" i="3"/>
  <c r="AH54" i="3"/>
  <c r="K54" i="3"/>
  <c r="D54" i="3"/>
  <c r="AF54" i="3" l="1"/>
  <c r="AK53" i="3"/>
  <c r="P54" i="3"/>
  <c r="AK51" i="3"/>
  <c r="AK54" i="3" l="1"/>
</calcChain>
</file>

<file path=xl/sharedStrings.xml><?xml version="1.0" encoding="utf-8"?>
<sst xmlns="http://schemas.openxmlformats.org/spreadsheetml/2006/main" count="499" uniqueCount="208">
  <si>
    <t xml:space="preserve">  Malla Curricular </t>
  </si>
  <si>
    <t>Formación Matriz</t>
  </si>
  <si>
    <t>PRIMER AÑO POLITÉCNICO</t>
  </si>
  <si>
    <t>SEGUNDO AÑO POLITÉCNICO</t>
  </si>
  <si>
    <t>TERCER AÑO POLITÉCNICO</t>
  </si>
  <si>
    <t>CUARTO AÑO POLITÉCNICO</t>
  </si>
  <si>
    <t>PERÍODO DE RECLUTA</t>
  </si>
  <si>
    <t>PRIMER   SEMESTRE</t>
  </si>
  <si>
    <t>SEGUNDO SEMESTRE</t>
  </si>
  <si>
    <t>TERCER    SEMESTRE</t>
  </si>
  <si>
    <t>CUARTO SEMESTRE</t>
  </si>
  <si>
    <t>QUINTO  SEMESTRE</t>
  </si>
  <si>
    <t>SEXTO    SEMESTRE</t>
  </si>
  <si>
    <t>SÉPTIMO SEMESTRE</t>
  </si>
  <si>
    <t>OCTAVO SEMESTRE</t>
  </si>
  <si>
    <t xml:space="preserve">Semanas </t>
  </si>
  <si>
    <t xml:space="preserve"> Sem. de Clases</t>
  </si>
  <si>
    <t xml:space="preserve"> Sem. de Exámenes</t>
  </si>
  <si>
    <t>Sem.de Vacaciones</t>
  </si>
  <si>
    <t>Lengua Castellana</t>
  </si>
  <si>
    <t xml:space="preserve">Habilidades 
Lingüísticas </t>
  </si>
  <si>
    <t>Historia Naval Aplicada</t>
  </si>
  <si>
    <t>Derecho</t>
  </si>
  <si>
    <t>Geografía  Marítima e Historia de la Cultura</t>
  </si>
  <si>
    <t>Chile: Historia 
y Soberanía</t>
  </si>
  <si>
    <t>Análisis de la Realidad 
Nacional e Internacional</t>
  </si>
  <si>
    <t>Educación Cívica</t>
  </si>
  <si>
    <t>Filosofía, Ética y Moral</t>
  </si>
  <si>
    <t>Psicología Aplicada 
al Mando</t>
  </si>
  <si>
    <t>Fundamentos  Navales (Rec)</t>
  </si>
  <si>
    <t xml:space="preserve">Fundamentos  Navales  </t>
  </si>
  <si>
    <t>Mando y Liderazgo I</t>
  </si>
  <si>
    <t>Mando y Liderazgo II</t>
  </si>
  <si>
    <t xml:space="preserve"> </t>
  </si>
  <si>
    <t>Inglés</t>
  </si>
  <si>
    <t>Matemáticas I</t>
  </si>
  <si>
    <t>Matemáticas II</t>
  </si>
  <si>
    <t>Matemáticas III</t>
  </si>
  <si>
    <t>Matemáticas IV</t>
  </si>
  <si>
    <t>Herramientas 
Tecnológicas</t>
  </si>
  <si>
    <t>Física I</t>
  </si>
  <si>
    <t>Física II</t>
  </si>
  <si>
    <t>Física III</t>
  </si>
  <si>
    <t>Electrotecnia</t>
  </si>
  <si>
    <t xml:space="preserve">Modelamiento de 
Sistemas II </t>
  </si>
  <si>
    <t>Formación Naval I</t>
  </si>
  <si>
    <t>Formación Naval II</t>
  </si>
  <si>
    <t>Formación Naval III</t>
  </si>
  <si>
    <t>Meteorología</t>
  </si>
  <si>
    <t>Administración</t>
  </si>
  <si>
    <t xml:space="preserve">Sistemas 
de Armas </t>
  </si>
  <si>
    <t>Sistemas de
 Ingeniería</t>
  </si>
  <si>
    <t>Náutica</t>
  </si>
  <si>
    <t>Navegación Costera I</t>
  </si>
  <si>
    <t>Navegación 
Costera II</t>
  </si>
  <si>
    <t>Navegación 
 Astronómica</t>
  </si>
  <si>
    <t>Educación Física</t>
  </si>
  <si>
    <t>Carga Horaria</t>
  </si>
  <si>
    <t>Semanal                       Total</t>
  </si>
  <si>
    <t>Semanal                  Total</t>
  </si>
  <si>
    <t>Semanal                 Total</t>
  </si>
  <si>
    <t>Semanal              Total</t>
  </si>
  <si>
    <t>Semanal               Total</t>
  </si>
  <si>
    <t>Semanal                   Total</t>
  </si>
  <si>
    <t>Total Horas</t>
  </si>
  <si>
    <t xml:space="preserve"> Formación Matriz</t>
  </si>
  <si>
    <t xml:space="preserve"> Ref.: Plan de Estudio D.E.A. ResOrd. N°  3752  / 12  /   22939 del 26 de Noviembre de 2021</t>
  </si>
  <si>
    <t>TERCER SEMESTRE</t>
  </si>
  <si>
    <t>CUARTO    SEMESTRE</t>
  </si>
  <si>
    <t>Sem. de Clases</t>
  </si>
  <si>
    <t xml:space="preserve"> Semana de Clases</t>
  </si>
  <si>
    <t>Sem. de Exámenes</t>
  </si>
  <si>
    <t xml:space="preserve"> Semana de Exámenes</t>
  </si>
  <si>
    <t>Sem.  Vacaciones</t>
  </si>
  <si>
    <t xml:space="preserve"> Semana de Vacaciones</t>
  </si>
  <si>
    <t>MÓDULO 1</t>
  </si>
  <si>
    <t>MÓDULO 2</t>
  </si>
  <si>
    <t>Semanas de Clases</t>
  </si>
  <si>
    <t>Semanas  de Clases</t>
  </si>
  <si>
    <t>Habilidades 
Lingüísticas</t>
  </si>
  <si>
    <t xml:space="preserve">    </t>
  </si>
  <si>
    <t>Historia Naval Aplicada  IM</t>
  </si>
  <si>
    <t>Chile: Historia
 y Soberanía</t>
  </si>
  <si>
    <t>Psicología Aplicada 
al Mando IM</t>
  </si>
  <si>
    <t>Mando II</t>
  </si>
  <si>
    <t>Matemáticas II IM</t>
  </si>
  <si>
    <t>Cálculo I</t>
  </si>
  <si>
    <t>Matemáticas III   IM</t>
  </si>
  <si>
    <t>Física II IM</t>
  </si>
  <si>
    <t>Inteligencia IM</t>
  </si>
  <si>
    <t>Comunicaciones</t>
  </si>
  <si>
    <t>Navegación Costera y
 Meteorología IM</t>
  </si>
  <si>
    <t>Química Aplicada IM</t>
  </si>
  <si>
    <t xml:space="preserve">Química Aplicada </t>
  </si>
  <si>
    <t>Apoyo Combate I</t>
  </si>
  <si>
    <t>Apoyo Combate II</t>
  </si>
  <si>
    <t>Apoyo Combate IV</t>
  </si>
  <si>
    <t>Curso Combatiente   
Básico Anfibio</t>
  </si>
  <si>
    <t>Electrotecnia IM</t>
  </si>
  <si>
    <t>Apoyo  Servicio  
Combate</t>
  </si>
  <si>
    <t>Material  IM</t>
  </si>
  <si>
    <t>Operaciones Anfibias</t>
  </si>
  <si>
    <t>Operaciones Anfibias II</t>
  </si>
  <si>
    <t>Táctica I</t>
  </si>
  <si>
    <t>Táctica II</t>
  </si>
  <si>
    <t>Táctica III</t>
  </si>
  <si>
    <t>Táctica V</t>
  </si>
  <si>
    <t>Formación Naval I IM</t>
  </si>
  <si>
    <t>Formación Naval II  IM</t>
  </si>
  <si>
    <t>Formación Naval III  IM</t>
  </si>
  <si>
    <t xml:space="preserve">Educación Física </t>
  </si>
  <si>
    <t>OPS _1</t>
  </si>
  <si>
    <t>OPS_ 2</t>
  </si>
  <si>
    <t>OPS _4</t>
  </si>
  <si>
    <t xml:space="preserve">  </t>
  </si>
  <si>
    <t>Semanal            Total</t>
  </si>
  <si>
    <t>JUAN ALBERTO LERDÓN PARRA</t>
  </si>
  <si>
    <t>CONTRALMIRANTE</t>
  </si>
  <si>
    <t>DIRECTOR DE EDUCACIÓN DE LA ARMADA</t>
  </si>
  <si>
    <t xml:space="preserve">  Ref.: Plan de Estudio D.E.A. ResOrd. N°  3752  / 12  /  22942 del 26 de Noviembre de 2021</t>
  </si>
  <si>
    <t>Sem.de Act. Militares e  Imprevistos</t>
  </si>
  <si>
    <t xml:space="preserve">Historia Naval Aplicada </t>
  </si>
  <si>
    <t>Historia Naval Aplicada II</t>
  </si>
  <si>
    <t>Fundamentos Navales  (Rec)</t>
  </si>
  <si>
    <t>Matemáticas II LT</t>
  </si>
  <si>
    <t>Matemáticas III  LT</t>
  </si>
  <si>
    <t>Legistación 
 Marítima</t>
  </si>
  <si>
    <t>Comunicaciones y Relaciones Públicas</t>
  </si>
  <si>
    <t>Intereses Marítimos
 y Desarrollo Sustentable</t>
  </si>
  <si>
    <t>Herramientas Tecnológicas</t>
  </si>
  <si>
    <t>Física II  LT</t>
  </si>
  <si>
    <t>Electrotecnia LT</t>
  </si>
  <si>
    <t>Contabilidad y Finanzas</t>
  </si>
  <si>
    <t>Aplicaciones 
Computacionales</t>
  </si>
  <si>
    <t xml:space="preserve">Química 
Aplicada  LT </t>
  </si>
  <si>
    <t xml:space="preserve">Estabilidad y Estiba </t>
  </si>
  <si>
    <t>Policía Marítima</t>
  </si>
  <si>
    <t>Operaciones 
 Marítimas I</t>
  </si>
  <si>
    <t xml:space="preserve">Náutica  </t>
  </si>
  <si>
    <t>Náutica  II</t>
  </si>
  <si>
    <t xml:space="preserve">Navegación Costera I   </t>
  </si>
  <si>
    <t xml:space="preserve">Navegación Costera II   </t>
  </si>
  <si>
    <t>Sistemas de
 Ingeniería LT</t>
  </si>
  <si>
    <t>Sistemas de Armas LT</t>
  </si>
  <si>
    <t>Navegación Astronómica</t>
  </si>
  <si>
    <t xml:space="preserve">Ed, Física </t>
  </si>
  <si>
    <t>MALLA CURRICULAR</t>
  </si>
  <si>
    <t xml:space="preserve">  Ref.: Plan de Estudio D.E.A. ResOrd. N°  3752  / 12  /  22941   del 26 de Noviembre de 2021</t>
  </si>
  <si>
    <t>Habilidades
 Lingüísticas</t>
  </si>
  <si>
    <t>Chile: Historia y Soberanía</t>
  </si>
  <si>
    <t>Análisis de la Realidad
 Nacional e Internacional</t>
  </si>
  <si>
    <t>Psicología Aplicada
 al Mando</t>
  </si>
  <si>
    <t>Matemáticas II AB</t>
  </si>
  <si>
    <t>Cálculo II  AB</t>
  </si>
  <si>
    <t>Matemáticas III   AB</t>
  </si>
  <si>
    <t>Probabilidades y Estadística</t>
  </si>
  <si>
    <t>Seguridad Sanitaria de 
Alimentación y Nutrición</t>
  </si>
  <si>
    <t>Química
Aplicada AB</t>
  </si>
  <si>
    <t xml:space="preserve">Administración Logística del Material </t>
  </si>
  <si>
    <t>Adm. Logística del Material II</t>
  </si>
  <si>
    <t>Sistemas de Información Logística</t>
  </si>
  <si>
    <t>Microeconomía</t>
  </si>
  <si>
    <t>Macroeconomía</t>
  </si>
  <si>
    <t>Administración 
Pública</t>
  </si>
  <si>
    <t>Investigación de
 Operaciones</t>
  </si>
  <si>
    <t>Contabilidad</t>
  </si>
  <si>
    <t>Contabilidad II</t>
  </si>
  <si>
    <t>Teoría de 
la Organización</t>
  </si>
  <si>
    <t>Costos</t>
  </si>
  <si>
    <t>Navegación Costera 
y Meteorología</t>
  </si>
  <si>
    <t>Sistemas de 
Armas / Ingeniería</t>
  </si>
  <si>
    <t xml:space="preserve">Abastecimiento </t>
  </si>
  <si>
    <t>Abastecimiento II</t>
  </si>
  <si>
    <t>Finanzas</t>
  </si>
  <si>
    <t>Finanzas Públicas</t>
  </si>
  <si>
    <t>CONTRAALMIRANTE</t>
  </si>
  <si>
    <t xml:space="preserve">       LITORAL                    ingreso                            2 0 2 2  </t>
  </si>
  <si>
    <t>1er año 2022</t>
  </si>
  <si>
    <t>2do año 2023</t>
  </si>
  <si>
    <t>3er año 2024</t>
  </si>
  <si>
    <t>4to año 2025</t>
  </si>
  <si>
    <t>Fundamentos de Estabilidad</t>
  </si>
  <si>
    <t>Seguridad</t>
  </si>
  <si>
    <t>Sem. Act. Contribuyentes a los Modelos de Formación Naval</t>
  </si>
  <si>
    <t>Química Aplicada</t>
  </si>
  <si>
    <t>Administración del Cargo</t>
  </si>
  <si>
    <t>Cinemática</t>
  </si>
  <si>
    <t>Planificación y Operaciones  Navales</t>
  </si>
  <si>
    <t>Formación Naval III EJ</t>
  </si>
  <si>
    <t>A. FORM. BÁSICA</t>
  </si>
  <si>
    <t>A. FORM. TRANSVERSAL</t>
  </si>
  <si>
    <t>A. FORM ESPECÍFICA</t>
  </si>
  <si>
    <t>A. FORM PRÁCTICA</t>
  </si>
  <si>
    <t>Modelamiento de Sistemas</t>
  </si>
  <si>
    <t xml:space="preserve">   EJECUTIVOS E INGENIEROS NAVALES                         ingreso 2022</t>
  </si>
  <si>
    <t xml:space="preserve">Sem. Act. Contribuyentes a los Modelos de Formación Naval	</t>
  </si>
  <si>
    <t xml:space="preserve">Administración del Cargo </t>
  </si>
  <si>
    <t xml:space="preserve">     INFANTERÍA DE MARINA                 ingreso 2022</t>
  </si>
  <si>
    <t xml:space="preserve">Sem. Act. Contribuyentes a los Modelos de Formación Naval </t>
  </si>
  <si>
    <t>Formación Naval III AB</t>
  </si>
  <si>
    <t xml:space="preserve">    ABASTECIMIENTO                               ingreso 2022</t>
  </si>
  <si>
    <t xml:space="preserve">  Ref.: D.E.A. Ordinario Nº 3752/12/22938</t>
  </si>
  <si>
    <t>CAPITÁN DE NAVÍO</t>
  </si>
  <si>
    <t>JEFE DE DEPARTAMENTO DE EDUCACIÓN</t>
  </si>
  <si>
    <t>DIRECTOR ESCUELA NAVAL</t>
  </si>
  <si>
    <t>CAPITÁN DE FRAGATA</t>
  </si>
  <si>
    <t>JAVIER HUIDOBRO BONO</t>
  </si>
  <si>
    <t>JUAN PABLO CASTRO BRAHM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</si>
</sst>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24"/>
      <name val="Arial"/>
      <family val="2"/>
    </font>
    <font>
      <b/>
      <sz val="24"/>
      <name val="Arial"/>
      <family val="2"/>
    </font>
    <font>
      <sz val="18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2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6"/>
      <color rgb="FF0000FF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b/>
      <sz val="16"/>
      <color rgb="FFFF0000"/>
      <name val="Arial"/>
      <family val="2"/>
    </font>
    <font>
      <b/>
      <sz val="13"/>
      <color indexed="43"/>
      <name val="Arial"/>
      <family val="2"/>
    </font>
    <font>
      <sz val="36"/>
      <name val="Arial"/>
      <family val="2"/>
    </font>
    <font>
      <b/>
      <sz val="36"/>
      <name val="Arial"/>
      <family val="2"/>
    </font>
    <font>
      <b/>
      <sz val="20"/>
      <color indexed="9"/>
      <name val="Arial"/>
      <family val="2"/>
    </font>
    <font>
      <b/>
      <sz val="16"/>
      <color indexed="9"/>
      <name val="Arial"/>
      <family val="2"/>
    </font>
    <font>
      <sz val="14"/>
      <name val="Arial"/>
      <family val="2"/>
    </font>
    <font>
      <b/>
      <sz val="22"/>
      <color rgb="FFFF0000"/>
      <name val="Arial"/>
      <family val="2"/>
    </font>
    <font>
      <b/>
      <sz val="22"/>
      <name val="Arial"/>
      <family val="2"/>
    </font>
    <font>
      <sz val="22"/>
      <name val="Arial"/>
      <family val="2"/>
    </font>
    <font>
      <b/>
      <sz val="24"/>
      <color rgb="FFFF0000"/>
      <name val="Arial"/>
      <family val="2"/>
    </font>
    <font>
      <b/>
      <sz val="18"/>
      <color rgb="FF0000FF"/>
      <name val="Arial"/>
      <family val="2"/>
    </font>
    <font>
      <b/>
      <sz val="26"/>
      <name val="Arial"/>
      <family val="2"/>
    </font>
    <font>
      <sz val="20"/>
      <color indexed="9"/>
      <name val="Arial"/>
      <family val="2"/>
    </font>
    <font>
      <b/>
      <sz val="18"/>
      <name val="Arial"/>
    </font>
    <font>
      <b/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6FFCB"/>
        <bgColor indexed="64"/>
      </patternFill>
    </fill>
    <fill>
      <patternFill patternType="solid">
        <fgColor rgb="FFFFFBA6"/>
        <bgColor indexed="64"/>
      </patternFill>
    </fill>
    <fill>
      <patternFill patternType="solid">
        <fgColor rgb="FFB0FBFF"/>
        <bgColor indexed="64"/>
      </patternFill>
    </fill>
    <fill>
      <patternFill patternType="solid">
        <fgColor rgb="FF95C2F6"/>
        <bgColor indexed="64"/>
      </patternFill>
    </fill>
    <fill>
      <patternFill patternType="solid">
        <fgColor rgb="FFF4FABE"/>
        <bgColor indexed="64"/>
      </patternFill>
    </fill>
    <fill>
      <patternFill patternType="solid">
        <fgColor rgb="FFAAF4F0"/>
        <bgColor indexed="64"/>
      </patternFill>
    </fill>
    <fill>
      <patternFill patternType="solid">
        <fgColor rgb="FFAFFFAF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rgb="FFC9FFFF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72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Border="1"/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/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/>
    <xf numFmtId="0" fontId="5" fillId="3" borderId="0" xfId="0" applyFont="1" applyFill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0" xfId="0" applyFont="1"/>
    <xf numFmtId="0" fontId="8" fillId="0" borderId="0" xfId="0" applyFont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3" borderId="0" xfId="0" applyFont="1" applyFill="1" applyAlignment="1">
      <alignment horizontal="left" vertical="center" wrapText="1"/>
    </xf>
    <xf numFmtId="0" fontId="11" fillId="0" borderId="0" xfId="0" applyFont="1" applyFill="1" applyBorder="1"/>
    <xf numFmtId="0" fontId="11" fillId="0" borderId="0" xfId="0" applyFont="1" applyFill="1"/>
    <xf numFmtId="0" fontId="11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left" vertical="center" wrapText="1"/>
    </xf>
    <xf numFmtId="0" fontId="5" fillId="2" borderId="13" xfId="0" applyFont="1" applyFill="1" applyBorder="1" applyAlignment="1">
      <alignment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26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1" fillId="0" borderId="5" xfId="0" applyFont="1" applyBorder="1"/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left" vertical="center" wrapText="1"/>
    </xf>
    <xf numFmtId="0" fontId="11" fillId="0" borderId="5" xfId="0" applyFont="1" applyBorder="1" applyAlignment="1">
      <alignment vertical="center" wrapText="1"/>
    </xf>
    <xf numFmtId="0" fontId="0" fillId="0" borderId="0" xfId="0" applyBorder="1"/>
    <xf numFmtId="0" fontId="11" fillId="0" borderId="0" xfId="0" applyFont="1" applyBorder="1"/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1" fillId="0" borderId="11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4" fillId="0" borderId="0" xfId="0" applyFont="1"/>
    <xf numFmtId="0" fontId="7" fillId="0" borderId="0" xfId="0" applyFont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textRotation="90" wrapText="1"/>
    </xf>
    <xf numFmtId="0" fontId="13" fillId="0" borderId="0" xfId="0" applyFont="1"/>
    <xf numFmtId="0" fontId="7" fillId="2" borderId="13" xfId="0" applyFont="1" applyFill="1" applyBorder="1" applyAlignment="1">
      <alignment vertical="center" wrapText="1"/>
    </xf>
    <xf numFmtId="0" fontId="7" fillId="2" borderId="13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 wrapText="1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left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15" fillId="0" borderId="0" xfId="0" applyFont="1"/>
    <xf numFmtId="0" fontId="11" fillId="0" borderId="11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4" fillId="0" borderId="5" xfId="0" applyFont="1" applyBorder="1"/>
    <xf numFmtId="0" fontId="4" fillId="0" borderId="5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9" fillId="0" borderId="0" xfId="0" applyFont="1"/>
    <xf numFmtId="0" fontId="10" fillId="0" borderId="0" xfId="0" applyFont="1"/>
    <xf numFmtId="0" fontId="11" fillId="3" borderId="0" xfId="0" applyFont="1" applyFill="1" applyBorder="1"/>
    <xf numFmtId="0" fontId="11" fillId="3" borderId="0" xfId="0" applyFont="1" applyFill="1" applyBorder="1" applyAlignment="1">
      <alignment horizontal="center" vertical="center" wrapText="1"/>
    </xf>
    <xf numFmtId="0" fontId="11" fillId="3" borderId="0" xfId="0" applyFont="1" applyFill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11" fillId="3" borderId="0" xfId="0" applyFont="1" applyFill="1"/>
    <xf numFmtId="0" fontId="11" fillId="3" borderId="0" xfId="0" applyFont="1" applyFill="1" applyAlignment="1">
      <alignment horizontal="left" vertical="center" wrapText="1"/>
    </xf>
    <xf numFmtId="0" fontId="7" fillId="3" borderId="0" xfId="0" applyFont="1" applyFill="1"/>
    <xf numFmtId="0" fontId="0" fillId="3" borderId="0" xfId="0" applyFill="1"/>
    <xf numFmtId="0" fontId="8" fillId="3" borderId="0" xfId="0" applyFont="1" applyFill="1"/>
    <xf numFmtId="0" fontId="7" fillId="0" borderId="42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0" fontId="4" fillId="0" borderId="11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1" xfId="0" applyFont="1" applyBorder="1" applyAlignment="1">
      <alignment vertical="top" wrapText="1"/>
    </xf>
    <xf numFmtId="0" fontId="5" fillId="0" borderId="11" xfId="0" applyFont="1" applyBorder="1" applyAlignment="1">
      <alignment vertical="top"/>
    </xf>
    <xf numFmtId="0" fontId="4" fillId="0" borderId="0" xfId="0" applyFont="1" applyAlignment="1">
      <alignment vertical="center"/>
    </xf>
    <xf numFmtId="0" fontId="12" fillId="0" borderId="0" xfId="0" applyFont="1" applyAlignment="1"/>
    <xf numFmtId="0" fontId="11" fillId="0" borderId="5" xfId="0" applyFont="1" applyBorder="1" applyAlignment="1">
      <alignment wrapText="1"/>
    </xf>
    <xf numFmtId="0" fontId="11" fillId="0" borderId="5" xfId="0" applyFont="1" applyBorder="1" applyAlignment="1">
      <alignment horizontal="center" wrapText="1"/>
    </xf>
    <xf numFmtId="0" fontId="11" fillId="0" borderId="0" xfId="0" applyFont="1" applyFill="1" applyBorder="1" applyAlignment="1">
      <alignment vertical="center"/>
    </xf>
    <xf numFmtId="0" fontId="7" fillId="2" borderId="20" xfId="0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 wrapText="1"/>
    </xf>
    <xf numFmtId="0" fontId="10" fillId="0" borderId="11" xfId="0" applyFont="1" applyBorder="1" applyAlignment="1">
      <alignment vertical="top" wrapText="1"/>
    </xf>
    <xf numFmtId="0" fontId="7" fillId="0" borderId="11" xfId="0" applyFont="1" applyBorder="1" applyAlignment="1">
      <alignment vertical="top" wrapText="1"/>
    </xf>
    <xf numFmtId="0" fontId="23" fillId="0" borderId="0" xfId="0" applyFont="1"/>
    <xf numFmtId="0" fontId="4" fillId="0" borderId="0" xfId="0" applyFont="1" applyAlignment="1">
      <alignment horizontal="left"/>
    </xf>
    <xf numFmtId="0" fontId="24" fillId="0" borderId="0" xfId="0" applyFont="1" applyBorder="1" applyAlignment="1">
      <alignment horizontal="center" vertical="center" wrapText="1"/>
    </xf>
    <xf numFmtId="0" fontId="9" fillId="0" borderId="0" xfId="0" applyFont="1"/>
    <xf numFmtId="0" fontId="9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3" borderId="0" xfId="0" applyFont="1" applyFill="1" applyBorder="1" applyAlignment="1">
      <alignment vertical="center"/>
    </xf>
    <xf numFmtId="0" fontId="5" fillId="3" borderId="0" xfId="0" applyFont="1" applyFill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vertical="center"/>
    </xf>
    <xf numFmtId="0" fontId="2" fillId="0" borderId="0" xfId="0" applyFont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left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0" fillId="0" borderId="0" xfId="0" applyFont="1" applyFill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 wrapText="1"/>
    </xf>
    <xf numFmtId="0" fontId="25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vertical="center"/>
    </xf>
    <xf numFmtId="0" fontId="6" fillId="0" borderId="0" xfId="0" applyFont="1" applyFill="1" applyAlignment="1">
      <alignment vertical="center" wrapText="1"/>
    </xf>
    <xf numFmtId="0" fontId="25" fillId="0" borderId="0" xfId="0" applyFont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25" fillId="0" borderId="0" xfId="0" applyFont="1" applyAlignment="1">
      <alignment horizontal="center" vertical="center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left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vertical="center" wrapText="1"/>
    </xf>
    <xf numFmtId="0" fontId="2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5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horizontal="left" vertical="center" wrapText="1"/>
    </xf>
    <xf numFmtId="0" fontId="25" fillId="0" borderId="0" xfId="0" applyFont="1" applyFill="1" applyBorder="1" applyAlignment="1">
      <alignment vertical="center"/>
    </xf>
    <xf numFmtId="0" fontId="25" fillId="3" borderId="0" xfId="0" applyFont="1" applyFill="1" applyBorder="1" applyAlignment="1">
      <alignment vertical="center"/>
    </xf>
    <xf numFmtId="0" fontId="26" fillId="0" borderId="0" xfId="0" applyFont="1" applyFill="1" applyAlignment="1">
      <alignment vertical="center" wrapText="1"/>
    </xf>
    <xf numFmtId="0" fontId="25" fillId="3" borderId="0" xfId="0" applyFont="1" applyFill="1" applyBorder="1" applyAlignment="1">
      <alignment vertical="center" wrapText="1"/>
    </xf>
    <xf numFmtId="0" fontId="25" fillId="5" borderId="10" xfId="0" applyFont="1" applyFill="1" applyBorder="1" applyAlignment="1">
      <alignment horizontal="center" vertical="center" wrapText="1"/>
    </xf>
    <xf numFmtId="0" fontId="25" fillId="5" borderId="11" xfId="0" applyFont="1" applyFill="1" applyBorder="1" applyAlignment="1">
      <alignment horizontal="left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vertical="center"/>
    </xf>
    <xf numFmtId="0" fontId="3" fillId="3" borderId="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vertical="center"/>
    </xf>
    <xf numFmtId="0" fontId="10" fillId="3" borderId="0" xfId="0" applyFont="1" applyFill="1" applyBorder="1" applyAlignment="1">
      <alignment horizontal="center" vertical="center" wrapText="1"/>
    </xf>
    <xf numFmtId="0" fontId="25" fillId="5" borderId="47" xfId="0" applyFont="1" applyFill="1" applyBorder="1" applyAlignment="1">
      <alignment horizontal="center" vertical="center" wrapText="1"/>
    </xf>
    <xf numFmtId="0" fontId="25" fillId="5" borderId="48" xfId="0" applyFont="1" applyFill="1" applyBorder="1" applyAlignment="1">
      <alignment horizontal="left" vertical="center" wrapText="1"/>
    </xf>
    <xf numFmtId="0" fontId="25" fillId="5" borderId="48" xfId="0" applyFont="1" applyFill="1" applyBorder="1" applyAlignment="1">
      <alignment horizontal="center" vertical="center" wrapText="1"/>
    </xf>
    <xf numFmtId="0" fontId="25" fillId="5" borderId="4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3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0" fontId="10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 wrapText="1"/>
    </xf>
    <xf numFmtId="0" fontId="25" fillId="3" borderId="0" xfId="0" applyFont="1" applyFill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5" fillId="6" borderId="10" xfId="0" applyFont="1" applyFill="1" applyBorder="1" applyAlignment="1">
      <alignment horizontal="center" vertical="center" wrapText="1"/>
    </xf>
    <xf numFmtId="0" fontId="25" fillId="6" borderId="11" xfId="0" applyFont="1" applyFill="1" applyBorder="1" applyAlignment="1">
      <alignment horizontal="left" vertical="center" wrapText="1"/>
    </xf>
    <xf numFmtId="0" fontId="25" fillId="6" borderId="11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/>
    </xf>
    <xf numFmtId="0" fontId="25" fillId="6" borderId="47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horizontal="left" vertical="center" wrapText="1"/>
    </xf>
    <xf numFmtId="0" fontId="25" fillId="6" borderId="49" xfId="0" applyFont="1" applyFill="1" applyBorder="1" applyAlignment="1">
      <alignment horizontal="center" vertical="center" wrapText="1"/>
    </xf>
    <xf numFmtId="0" fontId="25" fillId="6" borderId="12" xfId="0" applyFont="1" applyFill="1" applyBorder="1" applyAlignment="1">
      <alignment horizontal="center" vertical="center" wrapText="1"/>
    </xf>
    <xf numFmtId="0" fontId="25" fillId="6" borderId="5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left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vertical="center"/>
    </xf>
    <xf numFmtId="0" fontId="25" fillId="6" borderId="51" xfId="0" applyFont="1" applyFill="1" applyBorder="1" applyAlignment="1">
      <alignment horizontal="center" vertical="center" wrapText="1"/>
    </xf>
    <xf numFmtId="0" fontId="28" fillId="0" borderId="0" xfId="0" applyFont="1" applyAlignment="1">
      <alignment vertical="center"/>
    </xf>
    <xf numFmtId="0" fontId="25" fillId="0" borderId="0" xfId="0" applyFont="1" applyFill="1" applyBorder="1" applyAlignment="1">
      <alignment horizontal="left" vertical="center"/>
    </xf>
    <xf numFmtId="0" fontId="25" fillId="0" borderId="52" xfId="0" applyFont="1" applyFill="1" applyBorder="1" applyAlignment="1">
      <alignment horizontal="center" vertical="center" wrapText="1"/>
    </xf>
    <xf numFmtId="0" fontId="25" fillId="0" borderId="52" xfId="0" applyFont="1" applyFill="1" applyBorder="1" applyAlignment="1">
      <alignment horizontal="left" vertical="center" wrapText="1"/>
    </xf>
    <xf numFmtId="0" fontId="25" fillId="0" borderId="5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6" borderId="48" xfId="0" applyFont="1" applyFill="1" applyBorder="1" applyAlignment="1">
      <alignment horizontal="center" vertical="center" wrapText="1"/>
    </xf>
    <xf numFmtId="0" fontId="25" fillId="6" borderId="48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25" fillId="3" borderId="0" xfId="0" applyFont="1" applyFill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5" fillId="6" borderId="10" xfId="0" applyFont="1" applyFill="1" applyBorder="1" applyAlignment="1">
      <alignment horizontal="center" vertical="center"/>
    </xf>
    <xf numFmtId="0" fontId="25" fillId="6" borderId="11" xfId="0" applyFont="1" applyFill="1" applyBorder="1" applyAlignment="1">
      <alignment horizontal="left" vertical="center"/>
    </xf>
    <xf numFmtId="0" fontId="25" fillId="6" borderId="11" xfId="0" applyFont="1" applyFill="1" applyBorder="1" applyAlignment="1">
      <alignment vertical="center"/>
    </xf>
    <xf numFmtId="0" fontId="5" fillId="3" borderId="0" xfId="0" applyFont="1" applyFill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5" borderId="21" xfId="0" applyFont="1" applyFill="1" applyBorder="1" applyAlignment="1">
      <alignment vertical="center" wrapText="1"/>
    </xf>
    <xf numFmtId="0" fontId="5" fillId="4" borderId="2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25" fillId="3" borderId="10" xfId="0" applyFont="1" applyFill="1" applyBorder="1" applyAlignment="1">
      <alignment vertical="center"/>
    </xf>
    <xf numFmtId="0" fontId="25" fillId="3" borderId="11" xfId="0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center" wrapText="1"/>
    </xf>
    <xf numFmtId="0" fontId="24" fillId="0" borderId="0" xfId="0" applyFont="1" applyBorder="1" applyAlignment="1">
      <alignment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vertical="center" wrapText="1"/>
    </xf>
    <xf numFmtId="0" fontId="26" fillId="0" borderId="0" xfId="0" applyFont="1"/>
    <xf numFmtId="0" fontId="2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26" fillId="0" borderId="0" xfId="0" applyFont="1" applyAlignment="1">
      <alignment wrapText="1"/>
    </xf>
    <xf numFmtId="0" fontId="26" fillId="0" borderId="0" xfId="0" applyFont="1" applyFill="1" applyAlignment="1">
      <alignment wrapText="1"/>
    </xf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Alignment="1">
      <alignment horizontal="left" vertical="center" wrapText="1"/>
    </xf>
    <xf numFmtId="0" fontId="26" fillId="2" borderId="36" xfId="0" applyFont="1" applyFill="1" applyBorder="1" applyAlignment="1">
      <alignment horizontal="center" vertical="center" wrapText="1"/>
    </xf>
    <xf numFmtId="0" fontId="26" fillId="0" borderId="36" xfId="0" applyFont="1" applyBorder="1" applyAlignment="1">
      <alignment horizontal="center" vertical="center" wrapText="1"/>
    </xf>
    <xf numFmtId="0" fontId="26" fillId="0" borderId="37" xfId="0" applyFont="1" applyBorder="1" applyAlignment="1">
      <alignment horizontal="center" vertical="center" wrapText="1"/>
    </xf>
    <xf numFmtId="0" fontId="26" fillId="0" borderId="38" xfId="0" applyFont="1" applyBorder="1" applyAlignment="1">
      <alignment horizontal="center" vertical="center" wrapText="1"/>
    </xf>
    <xf numFmtId="0" fontId="25" fillId="0" borderId="38" xfId="0" applyFont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center" vertical="center" wrapText="1"/>
    </xf>
    <xf numFmtId="0" fontId="25" fillId="0" borderId="36" xfId="0" applyFont="1" applyBorder="1" applyAlignment="1">
      <alignment horizontal="center" vertical="center" wrapText="1"/>
    </xf>
    <xf numFmtId="0" fontId="25" fillId="0" borderId="0" xfId="0" applyFont="1" applyAlignment="1">
      <alignment horizontal="left" vertical="center" wrapText="1"/>
    </xf>
    <xf numFmtId="0" fontId="26" fillId="0" borderId="0" xfId="0" applyFont="1" applyAlignment="1">
      <alignment vertical="center" wrapText="1"/>
    </xf>
    <xf numFmtId="0" fontId="25" fillId="0" borderId="0" xfId="0" applyFont="1"/>
    <xf numFmtId="0" fontId="25" fillId="4" borderId="47" xfId="0" applyFont="1" applyFill="1" applyBorder="1" applyAlignment="1">
      <alignment horizontal="center" vertical="center" wrapText="1"/>
    </xf>
    <xf numFmtId="0" fontId="25" fillId="4" borderId="48" xfId="0" applyFont="1" applyFill="1" applyBorder="1" applyAlignment="1">
      <alignment horizontal="center" vertical="center" wrapText="1"/>
    </xf>
    <xf numFmtId="0" fontId="25" fillId="4" borderId="48" xfId="0" applyFont="1" applyFill="1" applyBorder="1" applyAlignment="1">
      <alignment horizontal="left" vertical="center" wrapText="1"/>
    </xf>
    <xf numFmtId="0" fontId="25" fillId="4" borderId="49" xfId="0" applyFont="1" applyFill="1" applyBorder="1" applyAlignment="1">
      <alignment horizontal="left" vertical="center" wrapText="1"/>
    </xf>
    <xf numFmtId="0" fontId="25" fillId="4" borderId="49" xfId="0" applyFont="1" applyFill="1" applyBorder="1" applyAlignment="1">
      <alignment horizontal="center" vertical="center" wrapText="1"/>
    </xf>
    <xf numFmtId="0" fontId="26" fillId="3" borderId="0" xfId="0" applyFont="1" applyFill="1" applyAlignment="1">
      <alignment horizontal="center" vertical="center" wrapText="1"/>
    </xf>
    <xf numFmtId="0" fontId="25" fillId="3" borderId="0" xfId="0" applyFont="1" applyFill="1" applyBorder="1"/>
    <xf numFmtId="0" fontId="25" fillId="5" borderId="12" xfId="0" applyFont="1" applyFill="1" applyBorder="1" applyAlignment="1">
      <alignment horizontal="left" vertical="center" wrapText="1"/>
    </xf>
    <xf numFmtId="0" fontId="25" fillId="6" borderId="11" xfId="0" applyFont="1" applyFill="1" applyBorder="1" applyAlignment="1">
      <alignment vertical="center" wrapText="1"/>
    </xf>
    <xf numFmtId="0" fontId="25" fillId="0" borderId="0" xfId="0" applyFont="1" applyFill="1" applyBorder="1"/>
    <xf numFmtId="0" fontId="25" fillId="3" borderId="0" xfId="0" applyFont="1" applyFill="1"/>
    <xf numFmtId="0" fontId="25" fillId="2" borderId="7" xfId="0" applyFont="1" applyFill="1" applyBorder="1" applyAlignment="1">
      <alignment horizontal="center" vertical="center" wrapText="1"/>
    </xf>
    <xf numFmtId="0" fontId="25" fillId="2" borderId="3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textRotation="90" wrapText="1"/>
    </xf>
    <xf numFmtId="0" fontId="7" fillId="0" borderId="0" xfId="0" applyFont="1" applyAlignment="1">
      <alignment vertical="center" wrapText="1"/>
    </xf>
    <xf numFmtId="0" fontId="7" fillId="2" borderId="53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9" borderId="21" xfId="0" applyFont="1" applyFill="1" applyBorder="1" applyAlignment="1">
      <alignment vertical="center" wrapText="1"/>
    </xf>
    <xf numFmtId="0" fontId="5" fillId="0" borderId="30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54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11" xfId="0" applyFont="1" applyBorder="1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7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25" fillId="4" borderId="12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textRotation="90" wrapText="1"/>
    </xf>
    <xf numFmtId="0" fontId="25" fillId="5" borderId="10" xfId="0" applyFont="1" applyFill="1" applyBorder="1" applyAlignment="1">
      <alignment horizontal="center" vertical="center"/>
    </xf>
    <xf numFmtId="0" fontId="25" fillId="5" borderId="12" xfId="0" applyFont="1" applyFill="1" applyBorder="1" applyAlignment="1">
      <alignment horizontal="center" vertical="center"/>
    </xf>
    <xf numFmtId="0" fontId="27" fillId="0" borderId="0" xfId="0" applyFont="1"/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left" vertical="center"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9" fillId="0" borderId="0" xfId="0" applyFont="1" applyAlignment="1"/>
    <xf numFmtId="0" fontId="26" fillId="0" borderId="0" xfId="0" applyFont="1" applyAlignment="1"/>
    <xf numFmtId="0" fontId="26" fillId="0" borderId="0" xfId="0" applyFont="1" applyAlignment="1">
      <alignment horizontal="center" wrapText="1"/>
    </xf>
    <xf numFmtId="0" fontId="25" fillId="4" borderId="10" xfId="0" applyFont="1" applyFill="1" applyBorder="1" applyAlignment="1">
      <alignment horizontal="center" wrapText="1"/>
    </xf>
    <xf numFmtId="0" fontId="25" fillId="4" borderId="11" xfId="0" applyFont="1" applyFill="1" applyBorder="1" applyAlignment="1">
      <alignment horizontal="left" wrapText="1"/>
    </xf>
    <xf numFmtId="0" fontId="25" fillId="4" borderId="11" xfId="0" applyFont="1" applyFill="1" applyBorder="1" applyAlignment="1">
      <alignment wrapText="1"/>
    </xf>
    <xf numFmtId="0" fontId="25" fillId="4" borderId="11" xfId="0" applyFont="1" applyFill="1" applyBorder="1" applyAlignment="1">
      <alignment horizontal="center" wrapText="1"/>
    </xf>
    <xf numFmtId="0" fontId="25" fillId="4" borderId="12" xfId="0" applyFont="1" applyFill="1" applyBorder="1" applyAlignment="1">
      <alignment horizontal="center" wrapText="1"/>
    </xf>
    <xf numFmtId="0" fontId="25" fillId="0" borderId="0" xfId="0" applyFont="1" applyAlignment="1">
      <alignment horizontal="center" wrapText="1"/>
    </xf>
    <xf numFmtId="0" fontId="25" fillId="0" borderId="0" xfId="0" applyFont="1" applyAlignment="1"/>
    <xf numFmtId="0" fontId="9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/>
    </xf>
    <xf numFmtId="0" fontId="25" fillId="5" borderId="10" xfId="0" applyFont="1" applyFill="1" applyBorder="1" applyAlignment="1">
      <alignment horizontal="center" wrapText="1"/>
    </xf>
    <xf numFmtId="0" fontId="25" fillId="5" borderId="11" xfId="0" applyFont="1" applyFill="1" applyBorder="1" applyAlignment="1">
      <alignment horizontal="left" wrapText="1"/>
    </xf>
    <xf numFmtId="0" fontId="25" fillId="5" borderId="11" xfId="0" applyFont="1" applyFill="1" applyBorder="1" applyAlignment="1">
      <alignment horizontal="center" wrapText="1"/>
    </xf>
    <xf numFmtId="0" fontId="25" fillId="5" borderId="12" xfId="0" applyFont="1" applyFill="1" applyBorder="1" applyAlignment="1">
      <alignment horizontal="center" wrapText="1"/>
    </xf>
    <xf numFmtId="0" fontId="25" fillId="6" borderId="1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left" wrapText="1"/>
    </xf>
    <xf numFmtId="0" fontId="25" fillId="6" borderId="12" xfId="0" applyFont="1" applyFill="1" applyBorder="1" applyAlignment="1">
      <alignment horizontal="center" wrapText="1"/>
    </xf>
    <xf numFmtId="0" fontId="26" fillId="0" borderId="0" xfId="0" applyFont="1" applyAlignment="1">
      <alignment horizontal="center"/>
    </xf>
    <xf numFmtId="0" fontId="25" fillId="0" borderId="0" xfId="0" applyFont="1" applyFill="1" applyBorder="1" applyAlignment="1">
      <alignment horizontal="left" wrapText="1"/>
    </xf>
    <xf numFmtId="0" fontId="25" fillId="0" borderId="0" xfId="0" applyFont="1" applyFill="1" applyBorder="1" applyAlignment="1">
      <alignment horizontal="center" wrapText="1"/>
    </xf>
    <xf numFmtId="0" fontId="25" fillId="0" borderId="0" xfId="0" applyFont="1" applyAlignment="1">
      <alignment wrapText="1"/>
    </xf>
    <xf numFmtId="0" fontId="25" fillId="3" borderId="0" xfId="0" applyFont="1" applyFill="1" applyBorder="1" applyAlignment="1"/>
    <xf numFmtId="0" fontId="25" fillId="3" borderId="0" xfId="0" applyFont="1" applyFill="1" applyBorder="1" applyAlignment="1">
      <alignment horizontal="center" wrapText="1"/>
    </xf>
    <xf numFmtId="0" fontId="25" fillId="6" borderId="11" xfId="0" applyFont="1" applyFill="1" applyBorder="1" applyAlignment="1">
      <alignment horizontal="center"/>
    </xf>
    <xf numFmtId="0" fontId="25" fillId="6" borderId="11" xfId="0" applyFont="1" applyFill="1" applyBorder="1" applyAlignment="1">
      <alignment horizontal="center" wrapText="1"/>
    </xf>
    <xf numFmtId="0" fontId="25" fillId="6" borderId="12" xfId="0" applyFont="1" applyFill="1" applyBorder="1" applyAlignment="1">
      <alignment horizontal="center"/>
    </xf>
    <xf numFmtId="0" fontId="26" fillId="0" borderId="0" xfId="0" applyFont="1" applyAlignment="1">
      <alignment horizontal="left" wrapText="1"/>
    </xf>
    <xf numFmtId="0" fontId="30" fillId="0" borderId="0" xfId="0" applyFont="1" applyAlignment="1">
      <alignment vertical="center"/>
    </xf>
    <xf numFmtId="0" fontId="25" fillId="6" borderId="11" xfId="0" applyFont="1" applyFill="1" applyBorder="1" applyAlignment="1">
      <alignment horizontal="left"/>
    </xf>
    <xf numFmtId="0" fontId="25" fillId="6" borderId="11" xfId="0" applyFont="1" applyFill="1" applyBorder="1" applyAlignment="1">
      <alignment wrapText="1"/>
    </xf>
    <xf numFmtId="0" fontId="5" fillId="6" borderId="21" xfId="0" applyFont="1" applyFill="1" applyBorder="1" applyAlignment="1">
      <alignment vertical="center" wrapText="1"/>
    </xf>
    <xf numFmtId="0" fontId="5" fillId="0" borderId="3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top" wrapText="1"/>
    </xf>
    <xf numFmtId="0" fontId="25" fillId="5" borderId="11" xfId="0" applyFont="1" applyFill="1" applyBorder="1" applyAlignment="1">
      <alignment wrapText="1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1" xfId="0" applyFont="1" applyFill="1" applyBorder="1" applyAlignment="1">
      <alignment horizontal="left" vertical="center" wrapText="1"/>
    </xf>
    <xf numFmtId="0" fontId="7" fillId="10" borderId="11" xfId="0" applyFont="1" applyFill="1" applyBorder="1" applyAlignment="1">
      <alignment vertical="center" wrapText="1"/>
    </xf>
    <xf numFmtId="0" fontId="7" fillId="10" borderId="11" xfId="0" applyFont="1" applyFill="1" applyBorder="1" applyAlignment="1">
      <alignment horizontal="center" vertical="center" wrapText="1"/>
    </xf>
    <xf numFmtId="0" fontId="7" fillId="10" borderId="12" xfId="0" applyFont="1" applyFill="1" applyBorder="1" applyAlignment="1">
      <alignment horizontal="center" vertical="center" wrapText="1"/>
    </xf>
    <xf numFmtId="0" fontId="7" fillId="11" borderId="10" xfId="0" applyFont="1" applyFill="1" applyBorder="1" applyAlignment="1">
      <alignment horizontal="center" vertical="center" wrapText="1"/>
    </xf>
    <xf numFmtId="0" fontId="7" fillId="11" borderId="11" xfId="0" applyFont="1" applyFill="1" applyBorder="1" applyAlignment="1">
      <alignment horizontal="left" vertical="center" wrapText="1"/>
    </xf>
    <xf numFmtId="0" fontId="7" fillId="11" borderId="12" xfId="0" applyFont="1" applyFill="1" applyBorder="1" applyAlignment="1">
      <alignment vertical="center" wrapText="1"/>
    </xf>
    <xf numFmtId="0" fontId="7" fillId="11" borderId="11" xfId="0" applyFont="1" applyFill="1" applyBorder="1" applyAlignment="1">
      <alignment vertical="center" wrapText="1"/>
    </xf>
    <xf numFmtId="0" fontId="7" fillId="11" borderId="11" xfId="0" applyFont="1" applyFill="1" applyBorder="1" applyAlignment="1">
      <alignment horizontal="center" vertical="center" wrapText="1"/>
    </xf>
    <xf numFmtId="0" fontId="7" fillId="11" borderId="12" xfId="0" applyFont="1" applyFill="1" applyBorder="1" applyAlignment="1">
      <alignment horizontal="center" vertical="center" wrapText="1"/>
    </xf>
    <xf numFmtId="0" fontId="7" fillId="12" borderId="10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left" vertical="center" wrapText="1"/>
    </xf>
    <xf numFmtId="0" fontId="7" fillId="12" borderId="12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horizontal="center" vertical="center" wrapText="1"/>
    </xf>
    <xf numFmtId="0" fontId="7" fillId="12" borderId="11" xfId="0" applyFont="1" applyFill="1" applyBorder="1" applyAlignment="1">
      <alignment vertical="center" wrapText="1"/>
    </xf>
    <xf numFmtId="0" fontId="7" fillId="12" borderId="10" xfId="0" applyFont="1" applyFill="1" applyBorder="1" applyAlignment="1">
      <alignment horizontal="center" vertical="center"/>
    </xf>
    <xf numFmtId="0" fontId="7" fillId="12" borderId="11" xfId="0" applyFont="1" applyFill="1" applyBorder="1" applyAlignment="1">
      <alignment horizontal="left" vertical="center"/>
    </xf>
    <xf numFmtId="0" fontId="7" fillId="12" borderId="12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24" fillId="0" borderId="11" xfId="0" applyFont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/>
    </xf>
    <xf numFmtId="0" fontId="25" fillId="4" borderId="4" xfId="0" applyFont="1" applyFill="1" applyBorder="1" applyAlignment="1">
      <alignment horizontal="center" vertical="center" wrapText="1"/>
    </xf>
    <xf numFmtId="0" fontId="25" fillId="4" borderId="9" xfId="0" applyFont="1" applyFill="1" applyBorder="1" applyAlignment="1">
      <alignment horizontal="center" vertical="center" wrapText="1"/>
    </xf>
    <xf numFmtId="0" fontId="25" fillId="5" borderId="8" xfId="0" applyFont="1" applyFill="1" applyBorder="1" applyAlignment="1">
      <alignment horizontal="center" vertical="center" wrapText="1"/>
    </xf>
    <xf numFmtId="0" fontId="25" fillId="5" borderId="4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 wrapText="1"/>
    </xf>
    <xf numFmtId="0" fontId="25" fillId="6" borderId="4" xfId="0" applyFont="1" applyFill="1" applyBorder="1" applyAlignment="1">
      <alignment horizontal="center" vertical="center" wrapText="1"/>
    </xf>
    <xf numFmtId="0" fontId="25" fillId="6" borderId="9" xfId="0" applyFont="1" applyFill="1" applyBorder="1" applyAlignment="1">
      <alignment horizontal="center" vertical="center" wrapText="1"/>
    </xf>
    <xf numFmtId="0" fontId="25" fillId="6" borderId="44" xfId="0" applyFont="1" applyFill="1" applyBorder="1" applyAlignment="1">
      <alignment horizontal="center" vertical="center" wrapText="1"/>
    </xf>
    <xf numFmtId="0" fontId="25" fillId="6" borderId="45" xfId="0" applyFont="1" applyFill="1" applyBorder="1" applyAlignment="1">
      <alignment horizontal="center" vertical="center" wrapText="1"/>
    </xf>
    <xf numFmtId="0" fontId="25" fillId="6" borderId="46" xfId="0" applyFont="1" applyFill="1" applyBorder="1" applyAlignment="1">
      <alignment horizontal="center" vertical="center" wrapText="1"/>
    </xf>
    <xf numFmtId="0" fontId="25" fillId="5" borderId="44" xfId="0" applyFont="1" applyFill="1" applyBorder="1" applyAlignment="1">
      <alignment horizontal="center" vertical="center" wrapText="1"/>
    </xf>
    <xf numFmtId="0" fontId="25" fillId="5" borderId="45" xfId="0" applyFont="1" applyFill="1" applyBorder="1" applyAlignment="1">
      <alignment horizontal="center" vertical="center" wrapText="1"/>
    </xf>
    <xf numFmtId="0" fontId="25" fillId="5" borderId="46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25" fillId="6" borderId="8" xfId="0" applyFont="1" applyFill="1" applyBorder="1" applyAlignment="1">
      <alignment horizontal="center" vertical="center"/>
    </xf>
    <xf numFmtId="0" fontId="25" fillId="6" borderId="4" xfId="0" applyFont="1" applyFill="1" applyBorder="1" applyAlignment="1">
      <alignment horizontal="center" vertical="center"/>
    </xf>
    <xf numFmtId="0" fontId="25" fillId="6" borderId="9" xfId="0" applyFont="1" applyFill="1" applyBorder="1" applyAlignment="1">
      <alignment horizontal="center" vertical="center"/>
    </xf>
    <xf numFmtId="0" fontId="25" fillId="6" borderId="50" xfId="0" applyFont="1" applyFill="1" applyBorder="1" applyAlignment="1">
      <alignment horizontal="center" vertical="center" wrapText="1"/>
    </xf>
    <xf numFmtId="0" fontId="25" fillId="6" borderId="0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lef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5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left" vertical="center" wrapText="1"/>
    </xf>
    <xf numFmtId="0" fontId="29" fillId="0" borderId="11" xfId="0" applyFont="1" applyBorder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2" xfId="0" applyFont="1" applyBorder="1" applyAlignment="1">
      <alignment horizontal="left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25" fillId="4" borderId="44" xfId="0" applyFont="1" applyFill="1" applyBorder="1" applyAlignment="1">
      <alignment horizontal="center" vertical="center" wrapText="1"/>
    </xf>
    <xf numFmtId="0" fontId="25" fillId="4" borderId="45" xfId="0" applyFont="1" applyFill="1" applyBorder="1" applyAlignment="1">
      <alignment horizontal="center" vertical="center" wrapText="1"/>
    </xf>
    <xf numFmtId="0" fontId="25" fillId="4" borderId="46" xfId="0" applyFont="1" applyFill="1" applyBorder="1" applyAlignment="1">
      <alignment horizontal="center" vertical="center" wrapText="1"/>
    </xf>
    <xf numFmtId="0" fontId="25" fillId="6" borderId="37" xfId="0" applyFont="1" applyFill="1" applyBorder="1" applyAlignment="1">
      <alignment horizontal="center" vertical="center" wrapText="1"/>
    </xf>
    <xf numFmtId="0" fontId="25" fillId="6" borderId="0" xfId="0" applyFont="1" applyFill="1" applyAlignment="1">
      <alignment horizontal="center" vertical="center" wrapText="1"/>
    </xf>
    <xf numFmtId="0" fontId="25" fillId="6" borderId="38" xfId="0" applyFont="1" applyFill="1" applyBorder="1" applyAlignment="1">
      <alignment horizontal="center" vertical="center" wrapText="1"/>
    </xf>
    <xf numFmtId="0" fontId="10" fillId="4" borderId="8" xfId="0" applyFont="1" applyFill="1" applyBorder="1" applyAlignment="1">
      <alignment horizontal="center" vertical="center" wrapText="1" shrinkToFit="1"/>
    </xf>
    <xf numFmtId="0" fontId="10" fillId="4" borderId="4" xfId="0" applyFont="1" applyFill="1" applyBorder="1" applyAlignment="1">
      <alignment horizontal="center" vertical="center" wrapText="1" shrinkToFit="1"/>
    </xf>
    <xf numFmtId="0" fontId="10" fillId="4" borderId="9" xfId="0" applyFont="1" applyFill="1" applyBorder="1" applyAlignment="1">
      <alignment horizontal="center" vertical="center" wrapText="1" shrinkToFi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5" fillId="4" borderId="8" xfId="0" applyFont="1" applyFill="1" applyBorder="1" applyAlignment="1">
      <alignment horizontal="center" vertical="center" wrapText="1" shrinkToFit="1"/>
    </xf>
    <xf numFmtId="0" fontId="25" fillId="4" borderId="4" xfId="0" applyFont="1" applyFill="1" applyBorder="1" applyAlignment="1">
      <alignment horizontal="center" vertical="center" wrapText="1" shrinkToFit="1"/>
    </xf>
    <xf numFmtId="0" fontId="25" fillId="4" borderId="9" xfId="0" applyFont="1" applyFill="1" applyBorder="1" applyAlignment="1">
      <alignment horizontal="center" vertical="center" wrapText="1" shrinkToFi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0" borderId="6" xfId="0" applyFont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5" fontId="7" fillId="0" borderId="4" xfId="0" applyNumberFormat="1" applyFont="1" applyBorder="1" applyAlignment="1">
      <alignment horizontal="left" vertical="center" wrapText="1"/>
    </xf>
    <xf numFmtId="14" fontId="7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0" fontId="7" fillId="2" borderId="4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22" fillId="0" borderId="4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/>
    </xf>
    <xf numFmtId="0" fontId="7" fillId="10" borderId="8" xfId="0" applyFont="1" applyFill="1" applyBorder="1" applyAlignment="1">
      <alignment horizontal="center" vertical="center" wrapText="1"/>
    </xf>
    <xf numFmtId="0" fontId="7" fillId="10" borderId="4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7" fillId="12" borderId="8" xfId="0" applyFont="1" applyFill="1" applyBorder="1" applyAlignment="1">
      <alignment horizontal="center" vertical="center" wrapText="1"/>
    </xf>
    <xf numFmtId="0" fontId="7" fillId="12" borderId="4" xfId="0" applyFont="1" applyFill="1" applyBorder="1" applyAlignment="1">
      <alignment horizontal="center" vertical="center" wrapText="1"/>
    </xf>
    <xf numFmtId="0" fontId="7" fillId="12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11" borderId="8" xfId="0" applyFont="1" applyFill="1" applyBorder="1" applyAlignment="1">
      <alignment horizontal="center" vertical="center" wrapText="1"/>
    </xf>
    <xf numFmtId="0" fontId="7" fillId="11" borderId="4" xfId="0" applyFont="1" applyFill="1" applyBorder="1" applyAlignment="1">
      <alignment horizontal="center" vertical="center" wrapText="1"/>
    </xf>
    <xf numFmtId="0" fontId="7" fillId="11" borderId="9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14" fontId="10" fillId="0" borderId="4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31" fillId="0" borderId="0" xfId="0" applyFont="1" applyAlignment="1"/>
    <xf numFmtId="0" fontId="31" fillId="0" borderId="0" xfId="0" applyFont="1" applyAlignment="1">
      <alignment horizontal="center"/>
    </xf>
    <xf numFmtId="0" fontId="11" fillId="0" borderId="4" xfId="0" applyFont="1" applyBorder="1" applyAlignment="1">
      <alignment vertical="center"/>
    </xf>
    <xf numFmtId="0" fontId="31" fillId="0" borderId="4" xfId="0" applyFont="1" applyBorder="1" applyAlignment="1"/>
    <xf numFmtId="0" fontId="11" fillId="0" borderId="0" xfId="0" applyFont="1" applyBorder="1" applyAlignment="1">
      <alignment vertical="center"/>
    </xf>
    <xf numFmtId="0" fontId="31" fillId="0" borderId="0" xfId="0" applyFont="1" applyBorder="1" applyAlignment="1"/>
    <xf numFmtId="0" fontId="11" fillId="0" borderId="11" xfId="0" applyFont="1" applyBorder="1" applyAlignment="1">
      <alignment vertical="center"/>
    </xf>
    <xf numFmtId="0" fontId="31" fillId="0" borderId="11" xfId="0" applyFont="1" applyBorder="1" applyAlignment="1"/>
    <xf numFmtId="0" fontId="11" fillId="0" borderId="0" xfId="0" applyFont="1" applyBorder="1" applyAlignment="1">
      <alignment horizontal="center" vertical="center"/>
    </xf>
    <xf numFmtId="0" fontId="32" fillId="5" borderId="21" xfId="0" applyFont="1" applyFill="1" applyBorder="1" applyAlignment="1">
      <alignment vertical="center" wrapText="1"/>
    </xf>
    <xf numFmtId="0" fontId="32" fillId="4" borderId="21" xfId="0" applyFont="1" applyFill="1" applyBorder="1" applyAlignment="1">
      <alignment vertical="center" wrapText="1"/>
    </xf>
    <xf numFmtId="0" fontId="32" fillId="7" borderId="21" xfId="0" applyFont="1" applyFill="1" applyBorder="1" applyAlignment="1">
      <alignment vertical="center" wrapText="1"/>
    </xf>
    <xf numFmtId="0" fontId="32" fillId="0" borderId="27" xfId="0" applyFont="1" applyFill="1" applyBorder="1" applyAlignment="1">
      <alignment vertical="center" wrapText="1"/>
    </xf>
    <xf numFmtId="0" fontId="32" fillId="3" borderId="30" xfId="0" applyFont="1" applyFill="1" applyBorder="1" applyAlignment="1">
      <alignment vertical="center" wrapText="1"/>
    </xf>
    <xf numFmtId="0" fontId="32" fillId="3" borderId="0" xfId="0" applyFont="1" applyFill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/>
    </xf>
    <xf numFmtId="0" fontId="5" fillId="0" borderId="55" xfId="0" applyFont="1" applyFill="1" applyBorder="1" applyAlignment="1">
      <alignment vertical="center" wrapText="1"/>
    </xf>
    <xf numFmtId="0" fontId="5" fillId="0" borderId="55" xfId="0" applyFont="1" applyBorder="1" applyAlignment="1">
      <alignment horizontal="center" vertical="center" wrapText="1"/>
    </xf>
    <xf numFmtId="0" fontId="5" fillId="0" borderId="5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20" fillId="0" borderId="4" xfId="0" applyFont="1" applyBorder="1" applyAlignment="1">
      <alignment horizontal="center"/>
    </xf>
    <xf numFmtId="0" fontId="20" fillId="0" borderId="4" xfId="0" applyFont="1" applyBorder="1" applyAlignment="1"/>
    <xf numFmtId="0" fontId="20" fillId="0" borderId="0" xfId="0" applyFont="1" applyBorder="1" applyAlignment="1">
      <alignment horizontal="center"/>
    </xf>
    <xf numFmtId="0" fontId="20" fillId="0" borderId="0" xfId="0" applyFont="1" applyBorder="1" applyAlignment="1"/>
    <xf numFmtId="0" fontId="20" fillId="0" borderId="11" xfId="0" applyFont="1" applyBorder="1" applyAlignment="1">
      <alignment horizontal="center"/>
    </xf>
    <xf numFmtId="0" fontId="20" fillId="0" borderId="11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B7"/>
      <color rgb="FFC9FFFF"/>
      <color rgb="FF8BFFFF"/>
      <color rgb="FFAFFFAF"/>
      <color rgb="FFFFFF5B"/>
      <color rgb="FFFFFFCC"/>
      <color rgb="FFE4F06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381001</xdr:colOff>
      <xdr:row>1</xdr:row>
      <xdr:rowOff>71437</xdr:rowOff>
    </xdr:from>
    <xdr:to>
      <xdr:col>0</xdr:col>
      <xdr:colOff>2047875</xdr:colOff>
      <xdr:row>8</xdr:row>
      <xdr:rowOff>263493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1" y="71437"/>
          <a:ext cx="1666874" cy="283524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400050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1981200" cy="1828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1047750</xdr:colOff>
      <xdr:row>0</xdr:row>
      <xdr:rowOff>123825</xdr:rowOff>
    </xdr:from>
    <xdr:to>
      <xdr:col>0</xdr:col>
      <xdr:colOff>3190875</xdr:colOff>
      <xdr:row>5</xdr:row>
      <xdr:rowOff>390525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0" y="123825"/>
          <a:ext cx="2143125" cy="1819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1685925</xdr:colOff>
      <xdr:row>0</xdr:row>
      <xdr:rowOff>0</xdr:rowOff>
    </xdr:from>
    <xdr:to>
      <xdr:col>0</xdr:col>
      <xdr:colOff>3867150</xdr:colOff>
      <xdr:row>6</xdr:row>
      <xdr:rowOff>66675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218122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1685925</xdr:colOff>
      <xdr:row>0</xdr:row>
      <xdr:rowOff>0</xdr:rowOff>
    </xdr:from>
    <xdr:to>
      <xdr:col>0</xdr:col>
      <xdr:colOff>3867150</xdr:colOff>
      <xdr:row>6</xdr:row>
      <xdr:rowOff>66675</xdr:rowOff>
    </xdr:to>
    <xdr:pic>
      <xdr:nvPicPr>
        <xdr:cNvPr id="3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0"/>
          <a:ext cx="2181225" cy="2009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904875</xdr:colOff>
      <xdr:row>1</xdr:row>
      <xdr:rowOff>0</xdr:rowOff>
    </xdr:from>
    <xdr:to>
      <xdr:col>0</xdr:col>
      <xdr:colOff>3238500</xdr:colOff>
      <xdr:row>5</xdr:row>
      <xdr:rowOff>457200</xdr:rowOff>
    </xdr:to>
    <xdr:pic>
      <xdr:nvPicPr>
        <xdr:cNvPr id="2" name="Picture 1" descr="ESCUDO ESNAVAL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lum bright="-42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4875" y="266700"/>
          <a:ext cx="2333625" cy="2209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62"/>
  <sheetViews>
    <sheetView showGridLines="0" tabSelected="1" topLeftCell="A6" zoomScale="40" zoomScaleNormal="40" workbookViewId="0">
      <selection activeCell="C13" sqref="C13"/>
    </sheetView>
  </sheetViews>
  <sheetFormatPr baseColWidth="10" defaultRowHeight="12.75" x14ac:dyDescent="0.25"/>
  <cols>
    <col min="1" max="1" width="39" style="225" customWidth="1"/>
    <col min="2" max="2" width="6.42578125" style="225" customWidth="1"/>
    <col min="3" max="3" width="27.140625" style="225" customWidth="1"/>
    <col min="4" max="4" width="8.42578125" style="225" customWidth="1"/>
    <col min="5" max="5" width="2.85546875" style="225" customWidth="1"/>
    <col min="6" max="6" width="9" style="225" customWidth="1"/>
    <col min="7" max="7" width="40.28515625" style="225" customWidth="1"/>
    <col min="8" max="8" width="10.7109375" style="284" customWidth="1"/>
    <col min="9" max="9" width="2.85546875" style="225" customWidth="1"/>
    <col min="10" max="10" width="7.7109375" style="225" customWidth="1"/>
    <col min="11" max="11" width="43.5703125" style="225" customWidth="1"/>
    <col min="12" max="12" width="10.7109375" style="225" customWidth="1"/>
    <col min="13" max="13" width="2.85546875" style="279" customWidth="1"/>
    <col min="14" max="14" width="12.28515625" style="225" customWidth="1"/>
    <col min="15" max="15" width="39.5703125" style="285" customWidth="1"/>
    <col min="16" max="16" width="15.85546875" style="284" customWidth="1"/>
    <col min="17" max="17" width="2.85546875" style="225" customWidth="1"/>
    <col min="18" max="18" width="6.42578125" style="225" customWidth="1"/>
    <col min="19" max="19" width="44.7109375" style="285" customWidth="1"/>
    <col min="20" max="20" width="14.7109375" style="284" customWidth="1"/>
    <col min="21" max="21" width="2.85546875" style="225" customWidth="1"/>
    <col min="22" max="22" width="9" style="225" customWidth="1"/>
    <col min="23" max="23" width="41.85546875" style="225" customWidth="1"/>
    <col min="24" max="24" width="10.7109375" style="225" customWidth="1"/>
    <col min="25" max="25" width="2.85546875" style="225" customWidth="1"/>
    <col min="26" max="26" width="6.42578125" style="225" customWidth="1"/>
    <col min="27" max="27" width="44.7109375" style="225" customWidth="1"/>
    <col min="28" max="28" width="10.7109375" style="284" customWidth="1"/>
    <col min="29" max="29" width="2.85546875" style="225" customWidth="1"/>
    <col min="30" max="30" width="6.42578125" style="225" customWidth="1"/>
    <col min="31" max="31" width="44.7109375" style="225" customWidth="1"/>
    <col min="32" max="32" width="10.7109375" style="284" customWidth="1"/>
    <col min="33" max="33" width="2.85546875" style="225" customWidth="1"/>
    <col min="34" max="34" width="8.42578125" style="225" customWidth="1"/>
    <col min="35" max="35" width="41" style="225" customWidth="1"/>
    <col min="36" max="36" width="10.7109375" style="225" customWidth="1"/>
    <col min="37" max="37" width="26.42578125" style="225" customWidth="1"/>
    <col min="38" max="38" width="5" style="225" customWidth="1"/>
    <col min="39" max="39" width="75.28515625" style="225" customWidth="1"/>
    <col min="40" max="40" width="44" style="225" customWidth="1"/>
    <col min="41" max="41" width="40.42578125" style="225" customWidth="1"/>
    <col min="42" max="256" width="11.42578125" style="225"/>
    <col min="257" max="257" width="60.85546875" style="225" customWidth="1"/>
    <col min="258" max="258" width="6.42578125" style="225" customWidth="1"/>
    <col min="259" max="259" width="27.140625" style="225" customWidth="1"/>
    <col min="260" max="260" width="8.42578125" style="225" customWidth="1"/>
    <col min="261" max="261" width="2.85546875" style="225" customWidth="1"/>
    <col min="262" max="262" width="9" style="225" customWidth="1"/>
    <col min="263" max="263" width="40.28515625" style="225" customWidth="1"/>
    <col min="264" max="264" width="10.7109375" style="225" customWidth="1"/>
    <col min="265" max="265" width="2.85546875" style="225" customWidth="1"/>
    <col min="266" max="266" width="7.7109375" style="225" customWidth="1"/>
    <col min="267" max="267" width="43.5703125" style="225" customWidth="1"/>
    <col min="268" max="268" width="10.7109375" style="225" customWidth="1"/>
    <col min="269" max="269" width="2.85546875" style="225" customWidth="1"/>
    <col min="270" max="270" width="12.28515625" style="225" customWidth="1"/>
    <col min="271" max="271" width="39.5703125" style="225" customWidth="1"/>
    <col min="272" max="272" width="10.7109375" style="225" customWidth="1"/>
    <col min="273" max="273" width="2.85546875" style="225" customWidth="1"/>
    <col min="274" max="274" width="6.42578125" style="225" customWidth="1"/>
    <col min="275" max="275" width="44.7109375" style="225" customWidth="1"/>
    <col min="276" max="276" width="10.7109375" style="225" customWidth="1"/>
    <col min="277" max="277" width="2.85546875" style="225" customWidth="1"/>
    <col min="278" max="278" width="9" style="225" customWidth="1"/>
    <col min="279" max="279" width="41.85546875" style="225" customWidth="1"/>
    <col min="280" max="280" width="10.7109375" style="225" customWidth="1"/>
    <col min="281" max="281" width="2.85546875" style="225" customWidth="1"/>
    <col min="282" max="282" width="6.42578125" style="225" customWidth="1"/>
    <col min="283" max="283" width="44.7109375" style="225" customWidth="1"/>
    <col min="284" max="284" width="10.7109375" style="225" customWidth="1"/>
    <col min="285" max="285" width="2.85546875" style="225" customWidth="1"/>
    <col min="286" max="286" width="6.42578125" style="225" customWidth="1"/>
    <col min="287" max="287" width="44.7109375" style="225" customWidth="1"/>
    <col min="288" max="288" width="10.7109375" style="225" customWidth="1"/>
    <col min="289" max="289" width="2.85546875" style="225" customWidth="1"/>
    <col min="290" max="290" width="8.42578125" style="225" customWidth="1"/>
    <col min="291" max="291" width="41" style="225" customWidth="1"/>
    <col min="292" max="292" width="10.7109375" style="225" customWidth="1"/>
    <col min="293" max="293" width="26.42578125" style="225" customWidth="1"/>
    <col min="294" max="294" width="5" style="225" customWidth="1"/>
    <col min="295" max="295" width="75.28515625" style="225" customWidth="1"/>
    <col min="296" max="296" width="44" style="225" customWidth="1"/>
    <col min="297" max="297" width="40.42578125" style="225" customWidth="1"/>
    <col min="298" max="512" width="11.42578125" style="225"/>
    <col min="513" max="513" width="60.85546875" style="225" customWidth="1"/>
    <col min="514" max="514" width="6.42578125" style="225" customWidth="1"/>
    <col min="515" max="515" width="27.140625" style="225" customWidth="1"/>
    <col min="516" max="516" width="8.42578125" style="225" customWidth="1"/>
    <col min="517" max="517" width="2.85546875" style="225" customWidth="1"/>
    <col min="518" max="518" width="9" style="225" customWidth="1"/>
    <col min="519" max="519" width="40.28515625" style="225" customWidth="1"/>
    <col min="520" max="520" width="10.7109375" style="225" customWidth="1"/>
    <col min="521" max="521" width="2.85546875" style="225" customWidth="1"/>
    <col min="522" max="522" width="7.7109375" style="225" customWidth="1"/>
    <col min="523" max="523" width="43.5703125" style="225" customWidth="1"/>
    <col min="524" max="524" width="10.7109375" style="225" customWidth="1"/>
    <col min="525" max="525" width="2.85546875" style="225" customWidth="1"/>
    <col min="526" max="526" width="12.28515625" style="225" customWidth="1"/>
    <col min="527" max="527" width="39.5703125" style="225" customWidth="1"/>
    <col min="528" max="528" width="10.7109375" style="225" customWidth="1"/>
    <col min="529" max="529" width="2.85546875" style="225" customWidth="1"/>
    <col min="530" max="530" width="6.42578125" style="225" customWidth="1"/>
    <col min="531" max="531" width="44.7109375" style="225" customWidth="1"/>
    <col min="532" max="532" width="10.7109375" style="225" customWidth="1"/>
    <col min="533" max="533" width="2.85546875" style="225" customWidth="1"/>
    <col min="534" max="534" width="9" style="225" customWidth="1"/>
    <col min="535" max="535" width="41.85546875" style="225" customWidth="1"/>
    <col min="536" max="536" width="10.7109375" style="225" customWidth="1"/>
    <col min="537" max="537" width="2.85546875" style="225" customWidth="1"/>
    <col min="538" max="538" width="6.42578125" style="225" customWidth="1"/>
    <col min="539" max="539" width="44.7109375" style="225" customWidth="1"/>
    <col min="540" max="540" width="10.7109375" style="225" customWidth="1"/>
    <col min="541" max="541" width="2.85546875" style="225" customWidth="1"/>
    <col min="542" max="542" width="6.42578125" style="225" customWidth="1"/>
    <col min="543" max="543" width="44.7109375" style="225" customWidth="1"/>
    <col min="544" max="544" width="10.7109375" style="225" customWidth="1"/>
    <col min="545" max="545" width="2.85546875" style="225" customWidth="1"/>
    <col min="546" max="546" width="8.42578125" style="225" customWidth="1"/>
    <col min="547" max="547" width="41" style="225" customWidth="1"/>
    <col min="548" max="548" width="10.7109375" style="225" customWidth="1"/>
    <col min="549" max="549" width="26.42578125" style="225" customWidth="1"/>
    <col min="550" max="550" width="5" style="225" customWidth="1"/>
    <col min="551" max="551" width="75.28515625" style="225" customWidth="1"/>
    <col min="552" max="552" width="44" style="225" customWidth="1"/>
    <col min="553" max="553" width="40.42578125" style="225" customWidth="1"/>
    <col min="554" max="768" width="11.42578125" style="225"/>
    <col min="769" max="769" width="60.85546875" style="225" customWidth="1"/>
    <col min="770" max="770" width="6.42578125" style="225" customWidth="1"/>
    <col min="771" max="771" width="27.140625" style="225" customWidth="1"/>
    <col min="772" max="772" width="8.42578125" style="225" customWidth="1"/>
    <col min="773" max="773" width="2.85546875" style="225" customWidth="1"/>
    <col min="774" max="774" width="9" style="225" customWidth="1"/>
    <col min="775" max="775" width="40.28515625" style="225" customWidth="1"/>
    <col min="776" max="776" width="10.7109375" style="225" customWidth="1"/>
    <col min="777" max="777" width="2.85546875" style="225" customWidth="1"/>
    <col min="778" max="778" width="7.7109375" style="225" customWidth="1"/>
    <col min="779" max="779" width="43.5703125" style="225" customWidth="1"/>
    <col min="780" max="780" width="10.7109375" style="225" customWidth="1"/>
    <col min="781" max="781" width="2.85546875" style="225" customWidth="1"/>
    <col min="782" max="782" width="12.28515625" style="225" customWidth="1"/>
    <col min="783" max="783" width="39.5703125" style="225" customWidth="1"/>
    <col min="784" max="784" width="10.7109375" style="225" customWidth="1"/>
    <col min="785" max="785" width="2.85546875" style="225" customWidth="1"/>
    <col min="786" max="786" width="6.42578125" style="225" customWidth="1"/>
    <col min="787" max="787" width="44.7109375" style="225" customWidth="1"/>
    <col min="788" max="788" width="10.7109375" style="225" customWidth="1"/>
    <col min="789" max="789" width="2.85546875" style="225" customWidth="1"/>
    <col min="790" max="790" width="9" style="225" customWidth="1"/>
    <col min="791" max="791" width="41.85546875" style="225" customWidth="1"/>
    <col min="792" max="792" width="10.7109375" style="225" customWidth="1"/>
    <col min="793" max="793" width="2.85546875" style="225" customWidth="1"/>
    <col min="794" max="794" width="6.42578125" style="225" customWidth="1"/>
    <col min="795" max="795" width="44.7109375" style="225" customWidth="1"/>
    <col min="796" max="796" width="10.7109375" style="225" customWidth="1"/>
    <col min="797" max="797" width="2.85546875" style="225" customWidth="1"/>
    <col min="798" max="798" width="6.42578125" style="225" customWidth="1"/>
    <col min="799" max="799" width="44.7109375" style="225" customWidth="1"/>
    <col min="800" max="800" width="10.7109375" style="225" customWidth="1"/>
    <col min="801" max="801" width="2.85546875" style="225" customWidth="1"/>
    <col min="802" max="802" width="8.42578125" style="225" customWidth="1"/>
    <col min="803" max="803" width="41" style="225" customWidth="1"/>
    <col min="804" max="804" width="10.7109375" style="225" customWidth="1"/>
    <col min="805" max="805" width="26.42578125" style="225" customWidth="1"/>
    <col min="806" max="806" width="5" style="225" customWidth="1"/>
    <col min="807" max="807" width="75.28515625" style="225" customWidth="1"/>
    <col min="808" max="808" width="44" style="225" customWidth="1"/>
    <col min="809" max="809" width="40.42578125" style="225" customWidth="1"/>
    <col min="810" max="1024" width="11.42578125" style="225"/>
    <col min="1025" max="1025" width="60.85546875" style="225" customWidth="1"/>
    <col min="1026" max="1026" width="6.42578125" style="225" customWidth="1"/>
    <col min="1027" max="1027" width="27.140625" style="225" customWidth="1"/>
    <col min="1028" max="1028" width="8.42578125" style="225" customWidth="1"/>
    <col min="1029" max="1029" width="2.85546875" style="225" customWidth="1"/>
    <col min="1030" max="1030" width="9" style="225" customWidth="1"/>
    <col min="1031" max="1031" width="40.28515625" style="225" customWidth="1"/>
    <col min="1032" max="1032" width="10.7109375" style="225" customWidth="1"/>
    <col min="1033" max="1033" width="2.85546875" style="225" customWidth="1"/>
    <col min="1034" max="1034" width="7.7109375" style="225" customWidth="1"/>
    <col min="1035" max="1035" width="43.5703125" style="225" customWidth="1"/>
    <col min="1036" max="1036" width="10.7109375" style="225" customWidth="1"/>
    <col min="1037" max="1037" width="2.85546875" style="225" customWidth="1"/>
    <col min="1038" max="1038" width="12.28515625" style="225" customWidth="1"/>
    <col min="1039" max="1039" width="39.5703125" style="225" customWidth="1"/>
    <col min="1040" max="1040" width="10.7109375" style="225" customWidth="1"/>
    <col min="1041" max="1041" width="2.85546875" style="225" customWidth="1"/>
    <col min="1042" max="1042" width="6.42578125" style="225" customWidth="1"/>
    <col min="1043" max="1043" width="44.7109375" style="225" customWidth="1"/>
    <col min="1044" max="1044" width="10.7109375" style="225" customWidth="1"/>
    <col min="1045" max="1045" width="2.85546875" style="225" customWidth="1"/>
    <col min="1046" max="1046" width="9" style="225" customWidth="1"/>
    <col min="1047" max="1047" width="41.85546875" style="225" customWidth="1"/>
    <col min="1048" max="1048" width="10.7109375" style="225" customWidth="1"/>
    <col min="1049" max="1049" width="2.85546875" style="225" customWidth="1"/>
    <col min="1050" max="1050" width="6.42578125" style="225" customWidth="1"/>
    <col min="1051" max="1051" width="44.7109375" style="225" customWidth="1"/>
    <col min="1052" max="1052" width="10.7109375" style="225" customWidth="1"/>
    <col min="1053" max="1053" width="2.85546875" style="225" customWidth="1"/>
    <col min="1054" max="1054" width="6.42578125" style="225" customWidth="1"/>
    <col min="1055" max="1055" width="44.7109375" style="225" customWidth="1"/>
    <col min="1056" max="1056" width="10.7109375" style="225" customWidth="1"/>
    <col min="1057" max="1057" width="2.85546875" style="225" customWidth="1"/>
    <col min="1058" max="1058" width="8.42578125" style="225" customWidth="1"/>
    <col min="1059" max="1059" width="41" style="225" customWidth="1"/>
    <col min="1060" max="1060" width="10.7109375" style="225" customWidth="1"/>
    <col min="1061" max="1061" width="26.42578125" style="225" customWidth="1"/>
    <col min="1062" max="1062" width="5" style="225" customWidth="1"/>
    <col min="1063" max="1063" width="75.28515625" style="225" customWidth="1"/>
    <col min="1064" max="1064" width="44" style="225" customWidth="1"/>
    <col min="1065" max="1065" width="40.42578125" style="225" customWidth="1"/>
    <col min="1066" max="1280" width="11.42578125" style="225"/>
    <col min="1281" max="1281" width="60.85546875" style="225" customWidth="1"/>
    <col min="1282" max="1282" width="6.42578125" style="225" customWidth="1"/>
    <col min="1283" max="1283" width="27.140625" style="225" customWidth="1"/>
    <col min="1284" max="1284" width="8.42578125" style="225" customWidth="1"/>
    <col min="1285" max="1285" width="2.85546875" style="225" customWidth="1"/>
    <col min="1286" max="1286" width="9" style="225" customWidth="1"/>
    <col min="1287" max="1287" width="40.28515625" style="225" customWidth="1"/>
    <col min="1288" max="1288" width="10.7109375" style="225" customWidth="1"/>
    <col min="1289" max="1289" width="2.85546875" style="225" customWidth="1"/>
    <col min="1290" max="1290" width="7.7109375" style="225" customWidth="1"/>
    <col min="1291" max="1291" width="43.5703125" style="225" customWidth="1"/>
    <col min="1292" max="1292" width="10.7109375" style="225" customWidth="1"/>
    <col min="1293" max="1293" width="2.85546875" style="225" customWidth="1"/>
    <col min="1294" max="1294" width="12.28515625" style="225" customWidth="1"/>
    <col min="1295" max="1295" width="39.5703125" style="225" customWidth="1"/>
    <col min="1296" max="1296" width="10.7109375" style="225" customWidth="1"/>
    <col min="1297" max="1297" width="2.85546875" style="225" customWidth="1"/>
    <col min="1298" max="1298" width="6.42578125" style="225" customWidth="1"/>
    <col min="1299" max="1299" width="44.7109375" style="225" customWidth="1"/>
    <col min="1300" max="1300" width="10.7109375" style="225" customWidth="1"/>
    <col min="1301" max="1301" width="2.85546875" style="225" customWidth="1"/>
    <col min="1302" max="1302" width="9" style="225" customWidth="1"/>
    <col min="1303" max="1303" width="41.85546875" style="225" customWidth="1"/>
    <col min="1304" max="1304" width="10.7109375" style="225" customWidth="1"/>
    <col min="1305" max="1305" width="2.85546875" style="225" customWidth="1"/>
    <col min="1306" max="1306" width="6.42578125" style="225" customWidth="1"/>
    <col min="1307" max="1307" width="44.7109375" style="225" customWidth="1"/>
    <col min="1308" max="1308" width="10.7109375" style="225" customWidth="1"/>
    <col min="1309" max="1309" width="2.85546875" style="225" customWidth="1"/>
    <col min="1310" max="1310" width="6.42578125" style="225" customWidth="1"/>
    <col min="1311" max="1311" width="44.7109375" style="225" customWidth="1"/>
    <col min="1312" max="1312" width="10.7109375" style="225" customWidth="1"/>
    <col min="1313" max="1313" width="2.85546875" style="225" customWidth="1"/>
    <col min="1314" max="1314" width="8.42578125" style="225" customWidth="1"/>
    <col min="1315" max="1315" width="41" style="225" customWidth="1"/>
    <col min="1316" max="1316" width="10.7109375" style="225" customWidth="1"/>
    <col min="1317" max="1317" width="26.42578125" style="225" customWidth="1"/>
    <col min="1318" max="1318" width="5" style="225" customWidth="1"/>
    <col min="1319" max="1319" width="75.28515625" style="225" customWidth="1"/>
    <col min="1320" max="1320" width="44" style="225" customWidth="1"/>
    <col min="1321" max="1321" width="40.42578125" style="225" customWidth="1"/>
    <col min="1322" max="1536" width="11.42578125" style="225"/>
    <col min="1537" max="1537" width="60.85546875" style="225" customWidth="1"/>
    <col min="1538" max="1538" width="6.42578125" style="225" customWidth="1"/>
    <col min="1539" max="1539" width="27.140625" style="225" customWidth="1"/>
    <col min="1540" max="1540" width="8.42578125" style="225" customWidth="1"/>
    <col min="1541" max="1541" width="2.85546875" style="225" customWidth="1"/>
    <col min="1542" max="1542" width="9" style="225" customWidth="1"/>
    <col min="1543" max="1543" width="40.28515625" style="225" customWidth="1"/>
    <col min="1544" max="1544" width="10.7109375" style="225" customWidth="1"/>
    <col min="1545" max="1545" width="2.85546875" style="225" customWidth="1"/>
    <col min="1546" max="1546" width="7.7109375" style="225" customWidth="1"/>
    <col min="1547" max="1547" width="43.5703125" style="225" customWidth="1"/>
    <col min="1548" max="1548" width="10.7109375" style="225" customWidth="1"/>
    <col min="1549" max="1549" width="2.85546875" style="225" customWidth="1"/>
    <col min="1550" max="1550" width="12.28515625" style="225" customWidth="1"/>
    <col min="1551" max="1551" width="39.5703125" style="225" customWidth="1"/>
    <col min="1552" max="1552" width="10.7109375" style="225" customWidth="1"/>
    <col min="1553" max="1553" width="2.85546875" style="225" customWidth="1"/>
    <col min="1554" max="1554" width="6.42578125" style="225" customWidth="1"/>
    <col min="1555" max="1555" width="44.7109375" style="225" customWidth="1"/>
    <col min="1556" max="1556" width="10.7109375" style="225" customWidth="1"/>
    <col min="1557" max="1557" width="2.85546875" style="225" customWidth="1"/>
    <col min="1558" max="1558" width="9" style="225" customWidth="1"/>
    <col min="1559" max="1559" width="41.85546875" style="225" customWidth="1"/>
    <col min="1560" max="1560" width="10.7109375" style="225" customWidth="1"/>
    <col min="1561" max="1561" width="2.85546875" style="225" customWidth="1"/>
    <col min="1562" max="1562" width="6.42578125" style="225" customWidth="1"/>
    <col min="1563" max="1563" width="44.7109375" style="225" customWidth="1"/>
    <col min="1564" max="1564" width="10.7109375" style="225" customWidth="1"/>
    <col min="1565" max="1565" width="2.85546875" style="225" customWidth="1"/>
    <col min="1566" max="1566" width="6.42578125" style="225" customWidth="1"/>
    <col min="1567" max="1567" width="44.7109375" style="225" customWidth="1"/>
    <col min="1568" max="1568" width="10.7109375" style="225" customWidth="1"/>
    <col min="1569" max="1569" width="2.85546875" style="225" customWidth="1"/>
    <col min="1570" max="1570" width="8.42578125" style="225" customWidth="1"/>
    <col min="1571" max="1571" width="41" style="225" customWidth="1"/>
    <col min="1572" max="1572" width="10.7109375" style="225" customWidth="1"/>
    <col min="1573" max="1573" width="26.42578125" style="225" customWidth="1"/>
    <col min="1574" max="1574" width="5" style="225" customWidth="1"/>
    <col min="1575" max="1575" width="75.28515625" style="225" customWidth="1"/>
    <col min="1576" max="1576" width="44" style="225" customWidth="1"/>
    <col min="1577" max="1577" width="40.42578125" style="225" customWidth="1"/>
    <col min="1578" max="1792" width="11.42578125" style="225"/>
    <col min="1793" max="1793" width="60.85546875" style="225" customWidth="1"/>
    <col min="1794" max="1794" width="6.42578125" style="225" customWidth="1"/>
    <col min="1795" max="1795" width="27.140625" style="225" customWidth="1"/>
    <col min="1796" max="1796" width="8.42578125" style="225" customWidth="1"/>
    <col min="1797" max="1797" width="2.85546875" style="225" customWidth="1"/>
    <col min="1798" max="1798" width="9" style="225" customWidth="1"/>
    <col min="1799" max="1799" width="40.28515625" style="225" customWidth="1"/>
    <col min="1800" max="1800" width="10.7109375" style="225" customWidth="1"/>
    <col min="1801" max="1801" width="2.85546875" style="225" customWidth="1"/>
    <col min="1802" max="1802" width="7.7109375" style="225" customWidth="1"/>
    <col min="1803" max="1803" width="43.5703125" style="225" customWidth="1"/>
    <col min="1804" max="1804" width="10.7109375" style="225" customWidth="1"/>
    <col min="1805" max="1805" width="2.85546875" style="225" customWidth="1"/>
    <col min="1806" max="1806" width="12.28515625" style="225" customWidth="1"/>
    <col min="1807" max="1807" width="39.5703125" style="225" customWidth="1"/>
    <col min="1808" max="1808" width="10.7109375" style="225" customWidth="1"/>
    <col min="1809" max="1809" width="2.85546875" style="225" customWidth="1"/>
    <col min="1810" max="1810" width="6.42578125" style="225" customWidth="1"/>
    <col min="1811" max="1811" width="44.7109375" style="225" customWidth="1"/>
    <col min="1812" max="1812" width="10.7109375" style="225" customWidth="1"/>
    <col min="1813" max="1813" width="2.85546875" style="225" customWidth="1"/>
    <col min="1814" max="1814" width="9" style="225" customWidth="1"/>
    <col min="1815" max="1815" width="41.85546875" style="225" customWidth="1"/>
    <col min="1816" max="1816" width="10.7109375" style="225" customWidth="1"/>
    <col min="1817" max="1817" width="2.85546875" style="225" customWidth="1"/>
    <col min="1818" max="1818" width="6.42578125" style="225" customWidth="1"/>
    <col min="1819" max="1819" width="44.7109375" style="225" customWidth="1"/>
    <col min="1820" max="1820" width="10.7109375" style="225" customWidth="1"/>
    <col min="1821" max="1821" width="2.85546875" style="225" customWidth="1"/>
    <col min="1822" max="1822" width="6.42578125" style="225" customWidth="1"/>
    <col min="1823" max="1823" width="44.7109375" style="225" customWidth="1"/>
    <col min="1824" max="1824" width="10.7109375" style="225" customWidth="1"/>
    <col min="1825" max="1825" width="2.85546875" style="225" customWidth="1"/>
    <col min="1826" max="1826" width="8.42578125" style="225" customWidth="1"/>
    <col min="1827" max="1827" width="41" style="225" customWidth="1"/>
    <col min="1828" max="1828" width="10.7109375" style="225" customWidth="1"/>
    <col min="1829" max="1829" width="26.42578125" style="225" customWidth="1"/>
    <col min="1830" max="1830" width="5" style="225" customWidth="1"/>
    <col min="1831" max="1831" width="75.28515625" style="225" customWidth="1"/>
    <col min="1832" max="1832" width="44" style="225" customWidth="1"/>
    <col min="1833" max="1833" width="40.42578125" style="225" customWidth="1"/>
    <col min="1834" max="2048" width="11.42578125" style="225"/>
    <col min="2049" max="2049" width="60.85546875" style="225" customWidth="1"/>
    <col min="2050" max="2050" width="6.42578125" style="225" customWidth="1"/>
    <col min="2051" max="2051" width="27.140625" style="225" customWidth="1"/>
    <col min="2052" max="2052" width="8.42578125" style="225" customWidth="1"/>
    <col min="2053" max="2053" width="2.85546875" style="225" customWidth="1"/>
    <col min="2054" max="2054" width="9" style="225" customWidth="1"/>
    <col min="2055" max="2055" width="40.28515625" style="225" customWidth="1"/>
    <col min="2056" max="2056" width="10.7109375" style="225" customWidth="1"/>
    <col min="2057" max="2057" width="2.85546875" style="225" customWidth="1"/>
    <col min="2058" max="2058" width="7.7109375" style="225" customWidth="1"/>
    <col min="2059" max="2059" width="43.5703125" style="225" customWidth="1"/>
    <col min="2060" max="2060" width="10.7109375" style="225" customWidth="1"/>
    <col min="2061" max="2061" width="2.85546875" style="225" customWidth="1"/>
    <col min="2062" max="2062" width="12.28515625" style="225" customWidth="1"/>
    <col min="2063" max="2063" width="39.5703125" style="225" customWidth="1"/>
    <col min="2064" max="2064" width="10.7109375" style="225" customWidth="1"/>
    <col min="2065" max="2065" width="2.85546875" style="225" customWidth="1"/>
    <col min="2066" max="2066" width="6.42578125" style="225" customWidth="1"/>
    <col min="2067" max="2067" width="44.7109375" style="225" customWidth="1"/>
    <col min="2068" max="2068" width="10.7109375" style="225" customWidth="1"/>
    <col min="2069" max="2069" width="2.85546875" style="225" customWidth="1"/>
    <col min="2070" max="2070" width="9" style="225" customWidth="1"/>
    <col min="2071" max="2071" width="41.85546875" style="225" customWidth="1"/>
    <col min="2072" max="2072" width="10.7109375" style="225" customWidth="1"/>
    <col min="2073" max="2073" width="2.85546875" style="225" customWidth="1"/>
    <col min="2074" max="2074" width="6.42578125" style="225" customWidth="1"/>
    <col min="2075" max="2075" width="44.7109375" style="225" customWidth="1"/>
    <col min="2076" max="2076" width="10.7109375" style="225" customWidth="1"/>
    <col min="2077" max="2077" width="2.85546875" style="225" customWidth="1"/>
    <col min="2078" max="2078" width="6.42578125" style="225" customWidth="1"/>
    <col min="2079" max="2079" width="44.7109375" style="225" customWidth="1"/>
    <col min="2080" max="2080" width="10.7109375" style="225" customWidth="1"/>
    <col min="2081" max="2081" width="2.85546875" style="225" customWidth="1"/>
    <col min="2082" max="2082" width="8.42578125" style="225" customWidth="1"/>
    <col min="2083" max="2083" width="41" style="225" customWidth="1"/>
    <col min="2084" max="2084" width="10.7109375" style="225" customWidth="1"/>
    <col min="2085" max="2085" width="26.42578125" style="225" customWidth="1"/>
    <col min="2086" max="2086" width="5" style="225" customWidth="1"/>
    <col min="2087" max="2087" width="75.28515625" style="225" customWidth="1"/>
    <col min="2088" max="2088" width="44" style="225" customWidth="1"/>
    <col min="2089" max="2089" width="40.42578125" style="225" customWidth="1"/>
    <col min="2090" max="2304" width="11.42578125" style="225"/>
    <col min="2305" max="2305" width="60.85546875" style="225" customWidth="1"/>
    <col min="2306" max="2306" width="6.42578125" style="225" customWidth="1"/>
    <col min="2307" max="2307" width="27.140625" style="225" customWidth="1"/>
    <col min="2308" max="2308" width="8.42578125" style="225" customWidth="1"/>
    <col min="2309" max="2309" width="2.85546875" style="225" customWidth="1"/>
    <col min="2310" max="2310" width="9" style="225" customWidth="1"/>
    <col min="2311" max="2311" width="40.28515625" style="225" customWidth="1"/>
    <col min="2312" max="2312" width="10.7109375" style="225" customWidth="1"/>
    <col min="2313" max="2313" width="2.85546875" style="225" customWidth="1"/>
    <col min="2314" max="2314" width="7.7109375" style="225" customWidth="1"/>
    <col min="2315" max="2315" width="43.5703125" style="225" customWidth="1"/>
    <col min="2316" max="2316" width="10.7109375" style="225" customWidth="1"/>
    <col min="2317" max="2317" width="2.85546875" style="225" customWidth="1"/>
    <col min="2318" max="2318" width="12.28515625" style="225" customWidth="1"/>
    <col min="2319" max="2319" width="39.5703125" style="225" customWidth="1"/>
    <col min="2320" max="2320" width="10.7109375" style="225" customWidth="1"/>
    <col min="2321" max="2321" width="2.85546875" style="225" customWidth="1"/>
    <col min="2322" max="2322" width="6.42578125" style="225" customWidth="1"/>
    <col min="2323" max="2323" width="44.7109375" style="225" customWidth="1"/>
    <col min="2324" max="2324" width="10.7109375" style="225" customWidth="1"/>
    <col min="2325" max="2325" width="2.85546875" style="225" customWidth="1"/>
    <col min="2326" max="2326" width="9" style="225" customWidth="1"/>
    <col min="2327" max="2327" width="41.85546875" style="225" customWidth="1"/>
    <col min="2328" max="2328" width="10.7109375" style="225" customWidth="1"/>
    <col min="2329" max="2329" width="2.85546875" style="225" customWidth="1"/>
    <col min="2330" max="2330" width="6.42578125" style="225" customWidth="1"/>
    <col min="2331" max="2331" width="44.7109375" style="225" customWidth="1"/>
    <col min="2332" max="2332" width="10.7109375" style="225" customWidth="1"/>
    <col min="2333" max="2333" width="2.85546875" style="225" customWidth="1"/>
    <col min="2334" max="2334" width="6.42578125" style="225" customWidth="1"/>
    <col min="2335" max="2335" width="44.7109375" style="225" customWidth="1"/>
    <col min="2336" max="2336" width="10.7109375" style="225" customWidth="1"/>
    <col min="2337" max="2337" width="2.85546875" style="225" customWidth="1"/>
    <col min="2338" max="2338" width="8.42578125" style="225" customWidth="1"/>
    <col min="2339" max="2339" width="41" style="225" customWidth="1"/>
    <col min="2340" max="2340" width="10.7109375" style="225" customWidth="1"/>
    <col min="2341" max="2341" width="26.42578125" style="225" customWidth="1"/>
    <col min="2342" max="2342" width="5" style="225" customWidth="1"/>
    <col min="2343" max="2343" width="75.28515625" style="225" customWidth="1"/>
    <col min="2344" max="2344" width="44" style="225" customWidth="1"/>
    <col min="2345" max="2345" width="40.42578125" style="225" customWidth="1"/>
    <col min="2346" max="2560" width="11.42578125" style="225"/>
    <col min="2561" max="2561" width="60.85546875" style="225" customWidth="1"/>
    <col min="2562" max="2562" width="6.42578125" style="225" customWidth="1"/>
    <col min="2563" max="2563" width="27.140625" style="225" customWidth="1"/>
    <col min="2564" max="2564" width="8.42578125" style="225" customWidth="1"/>
    <col min="2565" max="2565" width="2.85546875" style="225" customWidth="1"/>
    <col min="2566" max="2566" width="9" style="225" customWidth="1"/>
    <col min="2567" max="2567" width="40.28515625" style="225" customWidth="1"/>
    <col min="2568" max="2568" width="10.7109375" style="225" customWidth="1"/>
    <col min="2569" max="2569" width="2.85546875" style="225" customWidth="1"/>
    <col min="2570" max="2570" width="7.7109375" style="225" customWidth="1"/>
    <col min="2571" max="2571" width="43.5703125" style="225" customWidth="1"/>
    <col min="2572" max="2572" width="10.7109375" style="225" customWidth="1"/>
    <col min="2573" max="2573" width="2.85546875" style="225" customWidth="1"/>
    <col min="2574" max="2574" width="12.28515625" style="225" customWidth="1"/>
    <col min="2575" max="2575" width="39.5703125" style="225" customWidth="1"/>
    <col min="2576" max="2576" width="10.7109375" style="225" customWidth="1"/>
    <col min="2577" max="2577" width="2.85546875" style="225" customWidth="1"/>
    <col min="2578" max="2578" width="6.42578125" style="225" customWidth="1"/>
    <col min="2579" max="2579" width="44.7109375" style="225" customWidth="1"/>
    <col min="2580" max="2580" width="10.7109375" style="225" customWidth="1"/>
    <col min="2581" max="2581" width="2.85546875" style="225" customWidth="1"/>
    <col min="2582" max="2582" width="9" style="225" customWidth="1"/>
    <col min="2583" max="2583" width="41.85546875" style="225" customWidth="1"/>
    <col min="2584" max="2584" width="10.7109375" style="225" customWidth="1"/>
    <col min="2585" max="2585" width="2.85546875" style="225" customWidth="1"/>
    <col min="2586" max="2586" width="6.42578125" style="225" customWidth="1"/>
    <col min="2587" max="2587" width="44.7109375" style="225" customWidth="1"/>
    <col min="2588" max="2588" width="10.7109375" style="225" customWidth="1"/>
    <col min="2589" max="2589" width="2.85546875" style="225" customWidth="1"/>
    <col min="2590" max="2590" width="6.42578125" style="225" customWidth="1"/>
    <col min="2591" max="2591" width="44.7109375" style="225" customWidth="1"/>
    <col min="2592" max="2592" width="10.7109375" style="225" customWidth="1"/>
    <col min="2593" max="2593" width="2.85546875" style="225" customWidth="1"/>
    <col min="2594" max="2594" width="8.42578125" style="225" customWidth="1"/>
    <col min="2595" max="2595" width="41" style="225" customWidth="1"/>
    <col min="2596" max="2596" width="10.7109375" style="225" customWidth="1"/>
    <col min="2597" max="2597" width="26.42578125" style="225" customWidth="1"/>
    <col min="2598" max="2598" width="5" style="225" customWidth="1"/>
    <col min="2599" max="2599" width="75.28515625" style="225" customWidth="1"/>
    <col min="2600" max="2600" width="44" style="225" customWidth="1"/>
    <col min="2601" max="2601" width="40.42578125" style="225" customWidth="1"/>
    <col min="2602" max="2816" width="11.42578125" style="225"/>
    <col min="2817" max="2817" width="60.85546875" style="225" customWidth="1"/>
    <col min="2818" max="2818" width="6.42578125" style="225" customWidth="1"/>
    <col min="2819" max="2819" width="27.140625" style="225" customWidth="1"/>
    <col min="2820" max="2820" width="8.42578125" style="225" customWidth="1"/>
    <col min="2821" max="2821" width="2.85546875" style="225" customWidth="1"/>
    <col min="2822" max="2822" width="9" style="225" customWidth="1"/>
    <col min="2823" max="2823" width="40.28515625" style="225" customWidth="1"/>
    <col min="2824" max="2824" width="10.7109375" style="225" customWidth="1"/>
    <col min="2825" max="2825" width="2.85546875" style="225" customWidth="1"/>
    <col min="2826" max="2826" width="7.7109375" style="225" customWidth="1"/>
    <col min="2827" max="2827" width="43.5703125" style="225" customWidth="1"/>
    <col min="2828" max="2828" width="10.7109375" style="225" customWidth="1"/>
    <col min="2829" max="2829" width="2.85546875" style="225" customWidth="1"/>
    <col min="2830" max="2830" width="12.28515625" style="225" customWidth="1"/>
    <col min="2831" max="2831" width="39.5703125" style="225" customWidth="1"/>
    <col min="2832" max="2832" width="10.7109375" style="225" customWidth="1"/>
    <col min="2833" max="2833" width="2.85546875" style="225" customWidth="1"/>
    <col min="2834" max="2834" width="6.42578125" style="225" customWidth="1"/>
    <col min="2835" max="2835" width="44.7109375" style="225" customWidth="1"/>
    <col min="2836" max="2836" width="10.7109375" style="225" customWidth="1"/>
    <col min="2837" max="2837" width="2.85546875" style="225" customWidth="1"/>
    <col min="2838" max="2838" width="9" style="225" customWidth="1"/>
    <col min="2839" max="2839" width="41.85546875" style="225" customWidth="1"/>
    <col min="2840" max="2840" width="10.7109375" style="225" customWidth="1"/>
    <col min="2841" max="2841" width="2.85546875" style="225" customWidth="1"/>
    <col min="2842" max="2842" width="6.42578125" style="225" customWidth="1"/>
    <col min="2843" max="2843" width="44.7109375" style="225" customWidth="1"/>
    <col min="2844" max="2844" width="10.7109375" style="225" customWidth="1"/>
    <col min="2845" max="2845" width="2.85546875" style="225" customWidth="1"/>
    <col min="2846" max="2846" width="6.42578125" style="225" customWidth="1"/>
    <col min="2847" max="2847" width="44.7109375" style="225" customWidth="1"/>
    <col min="2848" max="2848" width="10.7109375" style="225" customWidth="1"/>
    <col min="2849" max="2849" width="2.85546875" style="225" customWidth="1"/>
    <col min="2850" max="2850" width="8.42578125" style="225" customWidth="1"/>
    <col min="2851" max="2851" width="41" style="225" customWidth="1"/>
    <col min="2852" max="2852" width="10.7109375" style="225" customWidth="1"/>
    <col min="2853" max="2853" width="26.42578125" style="225" customWidth="1"/>
    <col min="2854" max="2854" width="5" style="225" customWidth="1"/>
    <col min="2855" max="2855" width="75.28515625" style="225" customWidth="1"/>
    <col min="2856" max="2856" width="44" style="225" customWidth="1"/>
    <col min="2857" max="2857" width="40.42578125" style="225" customWidth="1"/>
    <col min="2858" max="3072" width="11.42578125" style="225"/>
    <col min="3073" max="3073" width="60.85546875" style="225" customWidth="1"/>
    <col min="3074" max="3074" width="6.42578125" style="225" customWidth="1"/>
    <col min="3075" max="3075" width="27.140625" style="225" customWidth="1"/>
    <col min="3076" max="3076" width="8.42578125" style="225" customWidth="1"/>
    <col min="3077" max="3077" width="2.85546875" style="225" customWidth="1"/>
    <col min="3078" max="3078" width="9" style="225" customWidth="1"/>
    <col min="3079" max="3079" width="40.28515625" style="225" customWidth="1"/>
    <col min="3080" max="3080" width="10.7109375" style="225" customWidth="1"/>
    <col min="3081" max="3081" width="2.85546875" style="225" customWidth="1"/>
    <col min="3082" max="3082" width="7.7109375" style="225" customWidth="1"/>
    <col min="3083" max="3083" width="43.5703125" style="225" customWidth="1"/>
    <col min="3084" max="3084" width="10.7109375" style="225" customWidth="1"/>
    <col min="3085" max="3085" width="2.85546875" style="225" customWidth="1"/>
    <col min="3086" max="3086" width="12.28515625" style="225" customWidth="1"/>
    <col min="3087" max="3087" width="39.5703125" style="225" customWidth="1"/>
    <col min="3088" max="3088" width="10.7109375" style="225" customWidth="1"/>
    <col min="3089" max="3089" width="2.85546875" style="225" customWidth="1"/>
    <col min="3090" max="3090" width="6.42578125" style="225" customWidth="1"/>
    <col min="3091" max="3091" width="44.7109375" style="225" customWidth="1"/>
    <col min="3092" max="3092" width="10.7109375" style="225" customWidth="1"/>
    <col min="3093" max="3093" width="2.85546875" style="225" customWidth="1"/>
    <col min="3094" max="3094" width="9" style="225" customWidth="1"/>
    <col min="3095" max="3095" width="41.85546875" style="225" customWidth="1"/>
    <col min="3096" max="3096" width="10.7109375" style="225" customWidth="1"/>
    <col min="3097" max="3097" width="2.85546875" style="225" customWidth="1"/>
    <col min="3098" max="3098" width="6.42578125" style="225" customWidth="1"/>
    <col min="3099" max="3099" width="44.7109375" style="225" customWidth="1"/>
    <col min="3100" max="3100" width="10.7109375" style="225" customWidth="1"/>
    <col min="3101" max="3101" width="2.85546875" style="225" customWidth="1"/>
    <col min="3102" max="3102" width="6.42578125" style="225" customWidth="1"/>
    <col min="3103" max="3103" width="44.7109375" style="225" customWidth="1"/>
    <col min="3104" max="3104" width="10.7109375" style="225" customWidth="1"/>
    <col min="3105" max="3105" width="2.85546875" style="225" customWidth="1"/>
    <col min="3106" max="3106" width="8.42578125" style="225" customWidth="1"/>
    <col min="3107" max="3107" width="41" style="225" customWidth="1"/>
    <col min="3108" max="3108" width="10.7109375" style="225" customWidth="1"/>
    <col min="3109" max="3109" width="26.42578125" style="225" customWidth="1"/>
    <col min="3110" max="3110" width="5" style="225" customWidth="1"/>
    <col min="3111" max="3111" width="75.28515625" style="225" customWidth="1"/>
    <col min="3112" max="3112" width="44" style="225" customWidth="1"/>
    <col min="3113" max="3113" width="40.42578125" style="225" customWidth="1"/>
    <col min="3114" max="3328" width="11.42578125" style="225"/>
    <col min="3329" max="3329" width="60.85546875" style="225" customWidth="1"/>
    <col min="3330" max="3330" width="6.42578125" style="225" customWidth="1"/>
    <col min="3331" max="3331" width="27.140625" style="225" customWidth="1"/>
    <col min="3332" max="3332" width="8.42578125" style="225" customWidth="1"/>
    <col min="3333" max="3333" width="2.85546875" style="225" customWidth="1"/>
    <col min="3334" max="3334" width="9" style="225" customWidth="1"/>
    <col min="3335" max="3335" width="40.28515625" style="225" customWidth="1"/>
    <col min="3336" max="3336" width="10.7109375" style="225" customWidth="1"/>
    <col min="3337" max="3337" width="2.85546875" style="225" customWidth="1"/>
    <col min="3338" max="3338" width="7.7109375" style="225" customWidth="1"/>
    <col min="3339" max="3339" width="43.5703125" style="225" customWidth="1"/>
    <col min="3340" max="3340" width="10.7109375" style="225" customWidth="1"/>
    <col min="3341" max="3341" width="2.85546875" style="225" customWidth="1"/>
    <col min="3342" max="3342" width="12.28515625" style="225" customWidth="1"/>
    <col min="3343" max="3343" width="39.5703125" style="225" customWidth="1"/>
    <col min="3344" max="3344" width="10.7109375" style="225" customWidth="1"/>
    <col min="3345" max="3345" width="2.85546875" style="225" customWidth="1"/>
    <col min="3346" max="3346" width="6.42578125" style="225" customWidth="1"/>
    <col min="3347" max="3347" width="44.7109375" style="225" customWidth="1"/>
    <col min="3348" max="3348" width="10.7109375" style="225" customWidth="1"/>
    <col min="3349" max="3349" width="2.85546875" style="225" customWidth="1"/>
    <col min="3350" max="3350" width="9" style="225" customWidth="1"/>
    <col min="3351" max="3351" width="41.85546875" style="225" customWidth="1"/>
    <col min="3352" max="3352" width="10.7109375" style="225" customWidth="1"/>
    <col min="3353" max="3353" width="2.85546875" style="225" customWidth="1"/>
    <col min="3354" max="3354" width="6.42578125" style="225" customWidth="1"/>
    <col min="3355" max="3355" width="44.7109375" style="225" customWidth="1"/>
    <col min="3356" max="3356" width="10.7109375" style="225" customWidth="1"/>
    <col min="3357" max="3357" width="2.85546875" style="225" customWidth="1"/>
    <col min="3358" max="3358" width="6.42578125" style="225" customWidth="1"/>
    <col min="3359" max="3359" width="44.7109375" style="225" customWidth="1"/>
    <col min="3360" max="3360" width="10.7109375" style="225" customWidth="1"/>
    <col min="3361" max="3361" width="2.85546875" style="225" customWidth="1"/>
    <col min="3362" max="3362" width="8.42578125" style="225" customWidth="1"/>
    <col min="3363" max="3363" width="41" style="225" customWidth="1"/>
    <col min="3364" max="3364" width="10.7109375" style="225" customWidth="1"/>
    <col min="3365" max="3365" width="26.42578125" style="225" customWidth="1"/>
    <col min="3366" max="3366" width="5" style="225" customWidth="1"/>
    <col min="3367" max="3367" width="75.28515625" style="225" customWidth="1"/>
    <col min="3368" max="3368" width="44" style="225" customWidth="1"/>
    <col min="3369" max="3369" width="40.42578125" style="225" customWidth="1"/>
    <col min="3370" max="3584" width="11.42578125" style="225"/>
    <col min="3585" max="3585" width="60.85546875" style="225" customWidth="1"/>
    <col min="3586" max="3586" width="6.42578125" style="225" customWidth="1"/>
    <col min="3587" max="3587" width="27.140625" style="225" customWidth="1"/>
    <col min="3588" max="3588" width="8.42578125" style="225" customWidth="1"/>
    <col min="3589" max="3589" width="2.85546875" style="225" customWidth="1"/>
    <col min="3590" max="3590" width="9" style="225" customWidth="1"/>
    <col min="3591" max="3591" width="40.28515625" style="225" customWidth="1"/>
    <col min="3592" max="3592" width="10.7109375" style="225" customWidth="1"/>
    <col min="3593" max="3593" width="2.85546875" style="225" customWidth="1"/>
    <col min="3594" max="3594" width="7.7109375" style="225" customWidth="1"/>
    <col min="3595" max="3595" width="43.5703125" style="225" customWidth="1"/>
    <col min="3596" max="3596" width="10.7109375" style="225" customWidth="1"/>
    <col min="3597" max="3597" width="2.85546875" style="225" customWidth="1"/>
    <col min="3598" max="3598" width="12.28515625" style="225" customWidth="1"/>
    <col min="3599" max="3599" width="39.5703125" style="225" customWidth="1"/>
    <col min="3600" max="3600" width="10.7109375" style="225" customWidth="1"/>
    <col min="3601" max="3601" width="2.85546875" style="225" customWidth="1"/>
    <col min="3602" max="3602" width="6.42578125" style="225" customWidth="1"/>
    <col min="3603" max="3603" width="44.7109375" style="225" customWidth="1"/>
    <col min="3604" max="3604" width="10.7109375" style="225" customWidth="1"/>
    <col min="3605" max="3605" width="2.85546875" style="225" customWidth="1"/>
    <col min="3606" max="3606" width="9" style="225" customWidth="1"/>
    <col min="3607" max="3607" width="41.85546875" style="225" customWidth="1"/>
    <col min="3608" max="3608" width="10.7109375" style="225" customWidth="1"/>
    <col min="3609" max="3609" width="2.85546875" style="225" customWidth="1"/>
    <col min="3610" max="3610" width="6.42578125" style="225" customWidth="1"/>
    <col min="3611" max="3611" width="44.7109375" style="225" customWidth="1"/>
    <col min="3612" max="3612" width="10.7109375" style="225" customWidth="1"/>
    <col min="3613" max="3613" width="2.85546875" style="225" customWidth="1"/>
    <col min="3614" max="3614" width="6.42578125" style="225" customWidth="1"/>
    <col min="3615" max="3615" width="44.7109375" style="225" customWidth="1"/>
    <col min="3616" max="3616" width="10.7109375" style="225" customWidth="1"/>
    <col min="3617" max="3617" width="2.85546875" style="225" customWidth="1"/>
    <col min="3618" max="3618" width="8.42578125" style="225" customWidth="1"/>
    <col min="3619" max="3619" width="41" style="225" customWidth="1"/>
    <col min="3620" max="3620" width="10.7109375" style="225" customWidth="1"/>
    <col min="3621" max="3621" width="26.42578125" style="225" customWidth="1"/>
    <col min="3622" max="3622" width="5" style="225" customWidth="1"/>
    <col min="3623" max="3623" width="75.28515625" style="225" customWidth="1"/>
    <col min="3624" max="3624" width="44" style="225" customWidth="1"/>
    <col min="3625" max="3625" width="40.42578125" style="225" customWidth="1"/>
    <col min="3626" max="3840" width="11.42578125" style="225"/>
    <col min="3841" max="3841" width="60.85546875" style="225" customWidth="1"/>
    <col min="3842" max="3842" width="6.42578125" style="225" customWidth="1"/>
    <col min="3843" max="3843" width="27.140625" style="225" customWidth="1"/>
    <col min="3844" max="3844" width="8.42578125" style="225" customWidth="1"/>
    <col min="3845" max="3845" width="2.85546875" style="225" customWidth="1"/>
    <col min="3846" max="3846" width="9" style="225" customWidth="1"/>
    <col min="3847" max="3847" width="40.28515625" style="225" customWidth="1"/>
    <col min="3848" max="3848" width="10.7109375" style="225" customWidth="1"/>
    <col min="3849" max="3849" width="2.85546875" style="225" customWidth="1"/>
    <col min="3850" max="3850" width="7.7109375" style="225" customWidth="1"/>
    <col min="3851" max="3851" width="43.5703125" style="225" customWidth="1"/>
    <col min="3852" max="3852" width="10.7109375" style="225" customWidth="1"/>
    <col min="3853" max="3853" width="2.85546875" style="225" customWidth="1"/>
    <col min="3854" max="3854" width="12.28515625" style="225" customWidth="1"/>
    <col min="3855" max="3855" width="39.5703125" style="225" customWidth="1"/>
    <col min="3856" max="3856" width="10.7109375" style="225" customWidth="1"/>
    <col min="3857" max="3857" width="2.85546875" style="225" customWidth="1"/>
    <col min="3858" max="3858" width="6.42578125" style="225" customWidth="1"/>
    <col min="3859" max="3859" width="44.7109375" style="225" customWidth="1"/>
    <col min="3860" max="3860" width="10.7109375" style="225" customWidth="1"/>
    <col min="3861" max="3861" width="2.85546875" style="225" customWidth="1"/>
    <col min="3862" max="3862" width="9" style="225" customWidth="1"/>
    <col min="3863" max="3863" width="41.85546875" style="225" customWidth="1"/>
    <col min="3864" max="3864" width="10.7109375" style="225" customWidth="1"/>
    <col min="3865" max="3865" width="2.85546875" style="225" customWidth="1"/>
    <col min="3866" max="3866" width="6.42578125" style="225" customWidth="1"/>
    <col min="3867" max="3867" width="44.7109375" style="225" customWidth="1"/>
    <col min="3868" max="3868" width="10.7109375" style="225" customWidth="1"/>
    <col min="3869" max="3869" width="2.85546875" style="225" customWidth="1"/>
    <col min="3870" max="3870" width="6.42578125" style="225" customWidth="1"/>
    <col min="3871" max="3871" width="44.7109375" style="225" customWidth="1"/>
    <col min="3872" max="3872" width="10.7109375" style="225" customWidth="1"/>
    <col min="3873" max="3873" width="2.85546875" style="225" customWidth="1"/>
    <col min="3874" max="3874" width="8.42578125" style="225" customWidth="1"/>
    <col min="3875" max="3875" width="41" style="225" customWidth="1"/>
    <col min="3876" max="3876" width="10.7109375" style="225" customWidth="1"/>
    <col min="3877" max="3877" width="26.42578125" style="225" customWidth="1"/>
    <col min="3878" max="3878" width="5" style="225" customWidth="1"/>
    <col min="3879" max="3879" width="75.28515625" style="225" customWidth="1"/>
    <col min="3880" max="3880" width="44" style="225" customWidth="1"/>
    <col min="3881" max="3881" width="40.42578125" style="225" customWidth="1"/>
    <col min="3882" max="4096" width="11.42578125" style="225"/>
    <col min="4097" max="4097" width="60.85546875" style="225" customWidth="1"/>
    <col min="4098" max="4098" width="6.42578125" style="225" customWidth="1"/>
    <col min="4099" max="4099" width="27.140625" style="225" customWidth="1"/>
    <col min="4100" max="4100" width="8.42578125" style="225" customWidth="1"/>
    <col min="4101" max="4101" width="2.85546875" style="225" customWidth="1"/>
    <col min="4102" max="4102" width="9" style="225" customWidth="1"/>
    <col min="4103" max="4103" width="40.28515625" style="225" customWidth="1"/>
    <col min="4104" max="4104" width="10.7109375" style="225" customWidth="1"/>
    <col min="4105" max="4105" width="2.85546875" style="225" customWidth="1"/>
    <col min="4106" max="4106" width="7.7109375" style="225" customWidth="1"/>
    <col min="4107" max="4107" width="43.5703125" style="225" customWidth="1"/>
    <col min="4108" max="4108" width="10.7109375" style="225" customWidth="1"/>
    <col min="4109" max="4109" width="2.85546875" style="225" customWidth="1"/>
    <col min="4110" max="4110" width="12.28515625" style="225" customWidth="1"/>
    <col min="4111" max="4111" width="39.5703125" style="225" customWidth="1"/>
    <col min="4112" max="4112" width="10.7109375" style="225" customWidth="1"/>
    <col min="4113" max="4113" width="2.85546875" style="225" customWidth="1"/>
    <col min="4114" max="4114" width="6.42578125" style="225" customWidth="1"/>
    <col min="4115" max="4115" width="44.7109375" style="225" customWidth="1"/>
    <col min="4116" max="4116" width="10.7109375" style="225" customWidth="1"/>
    <col min="4117" max="4117" width="2.85546875" style="225" customWidth="1"/>
    <col min="4118" max="4118" width="9" style="225" customWidth="1"/>
    <col min="4119" max="4119" width="41.85546875" style="225" customWidth="1"/>
    <col min="4120" max="4120" width="10.7109375" style="225" customWidth="1"/>
    <col min="4121" max="4121" width="2.85546875" style="225" customWidth="1"/>
    <col min="4122" max="4122" width="6.42578125" style="225" customWidth="1"/>
    <col min="4123" max="4123" width="44.7109375" style="225" customWidth="1"/>
    <col min="4124" max="4124" width="10.7109375" style="225" customWidth="1"/>
    <col min="4125" max="4125" width="2.85546875" style="225" customWidth="1"/>
    <col min="4126" max="4126" width="6.42578125" style="225" customWidth="1"/>
    <col min="4127" max="4127" width="44.7109375" style="225" customWidth="1"/>
    <col min="4128" max="4128" width="10.7109375" style="225" customWidth="1"/>
    <col min="4129" max="4129" width="2.85546875" style="225" customWidth="1"/>
    <col min="4130" max="4130" width="8.42578125" style="225" customWidth="1"/>
    <col min="4131" max="4131" width="41" style="225" customWidth="1"/>
    <col min="4132" max="4132" width="10.7109375" style="225" customWidth="1"/>
    <col min="4133" max="4133" width="26.42578125" style="225" customWidth="1"/>
    <col min="4134" max="4134" width="5" style="225" customWidth="1"/>
    <col min="4135" max="4135" width="75.28515625" style="225" customWidth="1"/>
    <col min="4136" max="4136" width="44" style="225" customWidth="1"/>
    <col min="4137" max="4137" width="40.42578125" style="225" customWidth="1"/>
    <col min="4138" max="4352" width="11.42578125" style="225"/>
    <col min="4353" max="4353" width="60.85546875" style="225" customWidth="1"/>
    <col min="4354" max="4354" width="6.42578125" style="225" customWidth="1"/>
    <col min="4355" max="4355" width="27.140625" style="225" customWidth="1"/>
    <col min="4356" max="4356" width="8.42578125" style="225" customWidth="1"/>
    <col min="4357" max="4357" width="2.85546875" style="225" customWidth="1"/>
    <col min="4358" max="4358" width="9" style="225" customWidth="1"/>
    <col min="4359" max="4359" width="40.28515625" style="225" customWidth="1"/>
    <col min="4360" max="4360" width="10.7109375" style="225" customWidth="1"/>
    <col min="4361" max="4361" width="2.85546875" style="225" customWidth="1"/>
    <col min="4362" max="4362" width="7.7109375" style="225" customWidth="1"/>
    <col min="4363" max="4363" width="43.5703125" style="225" customWidth="1"/>
    <col min="4364" max="4364" width="10.7109375" style="225" customWidth="1"/>
    <col min="4365" max="4365" width="2.85546875" style="225" customWidth="1"/>
    <col min="4366" max="4366" width="12.28515625" style="225" customWidth="1"/>
    <col min="4367" max="4367" width="39.5703125" style="225" customWidth="1"/>
    <col min="4368" max="4368" width="10.7109375" style="225" customWidth="1"/>
    <col min="4369" max="4369" width="2.85546875" style="225" customWidth="1"/>
    <col min="4370" max="4370" width="6.42578125" style="225" customWidth="1"/>
    <col min="4371" max="4371" width="44.7109375" style="225" customWidth="1"/>
    <col min="4372" max="4372" width="10.7109375" style="225" customWidth="1"/>
    <col min="4373" max="4373" width="2.85546875" style="225" customWidth="1"/>
    <col min="4374" max="4374" width="9" style="225" customWidth="1"/>
    <col min="4375" max="4375" width="41.85546875" style="225" customWidth="1"/>
    <col min="4376" max="4376" width="10.7109375" style="225" customWidth="1"/>
    <col min="4377" max="4377" width="2.85546875" style="225" customWidth="1"/>
    <col min="4378" max="4378" width="6.42578125" style="225" customWidth="1"/>
    <col min="4379" max="4379" width="44.7109375" style="225" customWidth="1"/>
    <col min="4380" max="4380" width="10.7109375" style="225" customWidth="1"/>
    <col min="4381" max="4381" width="2.85546875" style="225" customWidth="1"/>
    <col min="4382" max="4382" width="6.42578125" style="225" customWidth="1"/>
    <col min="4383" max="4383" width="44.7109375" style="225" customWidth="1"/>
    <col min="4384" max="4384" width="10.7109375" style="225" customWidth="1"/>
    <col min="4385" max="4385" width="2.85546875" style="225" customWidth="1"/>
    <col min="4386" max="4386" width="8.42578125" style="225" customWidth="1"/>
    <col min="4387" max="4387" width="41" style="225" customWidth="1"/>
    <col min="4388" max="4388" width="10.7109375" style="225" customWidth="1"/>
    <col min="4389" max="4389" width="26.42578125" style="225" customWidth="1"/>
    <col min="4390" max="4390" width="5" style="225" customWidth="1"/>
    <col min="4391" max="4391" width="75.28515625" style="225" customWidth="1"/>
    <col min="4392" max="4392" width="44" style="225" customWidth="1"/>
    <col min="4393" max="4393" width="40.42578125" style="225" customWidth="1"/>
    <col min="4394" max="4608" width="11.42578125" style="225"/>
    <col min="4609" max="4609" width="60.85546875" style="225" customWidth="1"/>
    <col min="4610" max="4610" width="6.42578125" style="225" customWidth="1"/>
    <col min="4611" max="4611" width="27.140625" style="225" customWidth="1"/>
    <col min="4612" max="4612" width="8.42578125" style="225" customWidth="1"/>
    <col min="4613" max="4613" width="2.85546875" style="225" customWidth="1"/>
    <col min="4614" max="4614" width="9" style="225" customWidth="1"/>
    <col min="4615" max="4615" width="40.28515625" style="225" customWidth="1"/>
    <col min="4616" max="4616" width="10.7109375" style="225" customWidth="1"/>
    <col min="4617" max="4617" width="2.85546875" style="225" customWidth="1"/>
    <col min="4618" max="4618" width="7.7109375" style="225" customWidth="1"/>
    <col min="4619" max="4619" width="43.5703125" style="225" customWidth="1"/>
    <col min="4620" max="4620" width="10.7109375" style="225" customWidth="1"/>
    <col min="4621" max="4621" width="2.85546875" style="225" customWidth="1"/>
    <col min="4622" max="4622" width="12.28515625" style="225" customWidth="1"/>
    <col min="4623" max="4623" width="39.5703125" style="225" customWidth="1"/>
    <col min="4624" max="4624" width="10.7109375" style="225" customWidth="1"/>
    <col min="4625" max="4625" width="2.85546875" style="225" customWidth="1"/>
    <col min="4626" max="4626" width="6.42578125" style="225" customWidth="1"/>
    <col min="4627" max="4627" width="44.7109375" style="225" customWidth="1"/>
    <col min="4628" max="4628" width="10.7109375" style="225" customWidth="1"/>
    <col min="4629" max="4629" width="2.85546875" style="225" customWidth="1"/>
    <col min="4630" max="4630" width="9" style="225" customWidth="1"/>
    <col min="4631" max="4631" width="41.85546875" style="225" customWidth="1"/>
    <col min="4632" max="4632" width="10.7109375" style="225" customWidth="1"/>
    <col min="4633" max="4633" width="2.85546875" style="225" customWidth="1"/>
    <col min="4634" max="4634" width="6.42578125" style="225" customWidth="1"/>
    <col min="4635" max="4635" width="44.7109375" style="225" customWidth="1"/>
    <col min="4636" max="4636" width="10.7109375" style="225" customWidth="1"/>
    <col min="4637" max="4637" width="2.85546875" style="225" customWidth="1"/>
    <col min="4638" max="4638" width="6.42578125" style="225" customWidth="1"/>
    <col min="4639" max="4639" width="44.7109375" style="225" customWidth="1"/>
    <col min="4640" max="4640" width="10.7109375" style="225" customWidth="1"/>
    <col min="4641" max="4641" width="2.85546875" style="225" customWidth="1"/>
    <col min="4642" max="4642" width="8.42578125" style="225" customWidth="1"/>
    <col min="4643" max="4643" width="41" style="225" customWidth="1"/>
    <col min="4644" max="4644" width="10.7109375" style="225" customWidth="1"/>
    <col min="4645" max="4645" width="26.42578125" style="225" customWidth="1"/>
    <col min="4646" max="4646" width="5" style="225" customWidth="1"/>
    <col min="4647" max="4647" width="75.28515625" style="225" customWidth="1"/>
    <col min="4648" max="4648" width="44" style="225" customWidth="1"/>
    <col min="4649" max="4649" width="40.42578125" style="225" customWidth="1"/>
    <col min="4650" max="4864" width="11.42578125" style="225"/>
    <col min="4865" max="4865" width="60.85546875" style="225" customWidth="1"/>
    <col min="4866" max="4866" width="6.42578125" style="225" customWidth="1"/>
    <col min="4867" max="4867" width="27.140625" style="225" customWidth="1"/>
    <col min="4868" max="4868" width="8.42578125" style="225" customWidth="1"/>
    <col min="4869" max="4869" width="2.85546875" style="225" customWidth="1"/>
    <col min="4870" max="4870" width="9" style="225" customWidth="1"/>
    <col min="4871" max="4871" width="40.28515625" style="225" customWidth="1"/>
    <col min="4872" max="4872" width="10.7109375" style="225" customWidth="1"/>
    <col min="4873" max="4873" width="2.85546875" style="225" customWidth="1"/>
    <col min="4874" max="4874" width="7.7109375" style="225" customWidth="1"/>
    <col min="4875" max="4875" width="43.5703125" style="225" customWidth="1"/>
    <col min="4876" max="4876" width="10.7109375" style="225" customWidth="1"/>
    <col min="4877" max="4877" width="2.85546875" style="225" customWidth="1"/>
    <col min="4878" max="4878" width="12.28515625" style="225" customWidth="1"/>
    <col min="4879" max="4879" width="39.5703125" style="225" customWidth="1"/>
    <col min="4880" max="4880" width="10.7109375" style="225" customWidth="1"/>
    <col min="4881" max="4881" width="2.85546875" style="225" customWidth="1"/>
    <col min="4882" max="4882" width="6.42578125" style="225" customWidth="1"/>
    <col min="4883" max="4883" width="44.7109375" style="225" customWidth="1"/>
    <col min="4884" max="4884" width="10.7109375" style="225" customWidth="1"/>
    <col min="4885" max="4885" width="2.85546875" style="225" customWidth="1"/>
    <col min="4886" max="4886" width="9" style="225" customWidth="1"/>
    <col min="4887" max="4887" width="41.85546875" style="225" customWidth="1"/>
    <col min="4888" max="4888" width="10.7109375" style="225" customWidth="1"/>
    <col min="4889" max="4889" width="2.85546875" style="225" customWidth="1"/>
    <col min="4890" max="4890" width="6.42578125" style="225" customWidth="1"/>
    <col min="4891" max="4891" width="44.7109375" style="225" customWidth="1"/>
    <col min="4892" max="4892" width="10.7109375" style="225" customWidth="1"/>
    <col min="4893" max="4893" width="2.85546875" style="225" customWidth="1"/>
    <col min="4894" max="4894" width="6.42578125" style="225" customWidth="1"/>
    <col min="4895" max="4895" width="44.7109375" style="225" customWidth="1"/>
    <col min="4896" max="4896" width="10.7109375" style="225" customWidth="1"/>
    <col min="4897" max="4897" width="2.85546875" style="225" customWidth="1"/>
    <col min="4898" max="4898" width="8.42578125" style="225" customWidth="1"/>
    <col min="4899" max="4899" width="41" style="225" customWidth="1"/>
    <col min="4900" max="4900" width="10.7109375" style="225" customWidth="1"/>
    <col min="4901" max="4901" width="26.42578125" style="225" customWidth="1"/>
    <col min="4902" max="4902" width="5" style="225" customWidth="1"/>
    <col min="4903" max="4903" width="75.28515625" style="225" customWidth="1"/>
    <col min="4904" max="4904" width="44" style="225" customWidth="1"/>
    <col min="4905" max="4905" width="40.42578125" style="225" customWidth="1"/>
    <col min="4906" max="5120" width="11.42578125" style="225"/>
    <col min="5121" max="5121" width="60.85546875" style="225" customWidth="1"/>
    <col min="5122" max="5122" width="6.42578125" style="225" customWidth="1"/>
    <col min="5123" max="5123" width="27.140625" style="225" customWidth="1"/>
    <col min="5124" max="5124" width="8.42578125" style="225" customWidth="1"/>
    <col min="5125" max="5125" width="2.85546875" style="225" customWidth="1"/>
    <col min="5126" max="5126" width="9" style="225" customWidth="1"/>
    <col min="5127" max="5127" width="40.28515625" style="225" customWidth="1"/>
    <col min="5128" max="5128" width="10.7109375" style="225" customWidth="1"/>
    <col min="5129" max="5129" width="2.85546875" style="225" customWidth="1"/>
    <col min="5130" max="5130" width="7.7109375" style="225" customWidth="1"/>
    <col min="5131" max="5131" width="43.5703125" style="225" customWidth="1"/>
    <col min="5132" max="5132" width="10.7109375" style="225" customWidth="1"/>
    <col min="5133" max="5133" width="2.85546875" style="225" customWidth="1"/>
    <col min="5134" max="5134" width="12.28515625" style="225" customWidth="1"/>
    <col min="5135" max="5135" width="39.5703125" style="225" customWidth="1"/>
    <col min="5136" max="5136" width="10.7109375" style="225" customWidth="1"/>
    <col min="5137" max="5137" width="2.85546875" style="225" customWidth="1"/>
    <col min="5138" max="5138" width="6.42578125" style="225" customWidth="1"/>
    <col min="5139" max="5139" width="44.7109375" style="225" customWidth="1"/>
    <col min="5140" max="5140" width="10.7109375" style="225" customWidth="1"/>
    <col min="5141" max="5141" width="2.85546875" style="225" customWidth="1"/>
    <col min="5142" max="5142" width="9" style="225" customWidth="1"/>
    <col min="5143" max="5143" width="41.85546875" style="225" customWidth="1"/>
    <col min="5144" max="5144" width="10.7109375" style="225" customWidth="1"/>
    <col min="5145" max="5145" width="2.85546875" style="225" customWidth="1"/>
    <col min="5146" max="5146" width="6.42578125" style="225" customWidth="1"/>
    <col min="5147" max="5147" width="44.7109375" style="225" customWidth="1"/>
    <col min="5148" max="5148" width="10.7109375" style="225" customWidth="1"/>
    <col min="5149" max="5149" width="2.85546875" style="225" customWidth="1"/>
    <col min="5150" max="5150" width="6.42578125" style="225" customWidth="1"/>
    <col min="5151" max="5151" width="44.7109375" style="225" customWidth="1"/>
    <col min="5152" max="5152" width="10.7109375" style="225" customWidth="1"/>
    <col min="5153" max="5153" width="2.85546875" style="225" customWidth="1"/>
    <col min="5154" max="5154" width="8.42578125" style="225" customWidth="1"/>
    <col min="5155" max="5155" width="41" style="225" customWidth="1"/>
    <col min="5156" max="5156" width="10.7109375" style="225" customWidth="1"/>
    <col min="5157" max="5157" width="26.42578125" style="225" customWidth="1"/>
    <col min="5158" max="5158" width="5" style="225" customWidth="1"/>
    <col min="5159" max="5159" width="75.28515625" style="225" customWidth="1"/>
    <col min="5160" max="5160" width="44" style="225" customWidth="1"/>
    <col min="5161" max="5161" width="40.42578125" style="225" customWidth="1"/>
    <col min="5162" max="5376" width="11.42578125" style="225"/>
    <col min="5377" max="5377" width="60.85546875" style="225" customWidth="1"/>
    <col min="5378" max="5378" width="6.42578125" style="225" customWidth="1"/>
    <col min="5379" max="5379" width="27.140625" style="225" customWidth="1"/>
    <col min="5380" max="5380" width="8.42578125" style="225" customWidth="1"/>
    <col min="5381" max="5381" width="2.85546875" style="225" customWidth="1"/>
    <col min="5382" max="5382" width="9" style="225" customWidth="1"/>
    <col min="5383" max="5383" width="40.28515625" style="225" customWidth="1"/>
    <col min="5384" max="5384" width="10.7109375" style="225" customWidth="1"/>
    <col min="5385" max="5385" width="2.85546875" style="225" customWidth="1"/>
    <col min="5386" max="5386" width="7.7109375" style="225" customWidth="1"/>
    <col min="5387" max="5387" width="43.5703125" style="225" customWidth="1"/>
    <col min="5388" max="5388" width="10.7109375" style="225" customWidth="1"/>
    <col min="5389" max="5389" width="2.85546875" style="225" customWidth="1"/>
    <col min="5390" max="5390" width="12.28515625" style="225" customWidth="1"/>
    <col min="5391" max="5391" width="39.5703125" style="225" customWidth="1"/>
    <col min="5392" max="5392" width="10.7109375" style="225" customWidth="1"/>
    <col min="5393" max="5393" width="2.85546875" style="225" customWidth="1"/>
    <col min="5394" max="5394" width="6.42578125" style="225" customWidth="1"/>
    <col min="5395" max="5395" width="44.7109375" style="225" customWidth="1"/>
    <col min="5396" max="5396" width="10.7109375" style="225" customWidth="1"/>
    <col min="5397" max="5397" width="2.85546875" style="225" customWidth="1"/>
    <col min="5398" max="5398" width="9" style="225" customWidth="1"/>
    <col min="5399" max="5399" width="41.85546875" style="225" customWidth="1"/>
    <col min="5400" max="5400" width="10.7109375" style="225" customWidth="1"/>
    <col min="5401" max="5401" width="2.85546875" style="225" customWidth="1"/>
    <col min="5402" max="5402" width="6.42578125" style="225" customWidth="1"/>
    <col min="5403" max="5403" width="44.7109375" style="225" customWidth="1"/>
    <col min="5404" max="5404" width="10.7109375" style="225" customWidth="1"/>
    <col min="5405" max="5405" width="2.85546875" style="225" customWidth="1"/>
    <col min="5406" max="5406" width="6.42578125" style="225" customWidth="1"/>
    <col min="5407" max="5407" width="44.7109375" style="225" customWidth="1"/>
    <col min="5408" max="5408" width="10.7109375" style="225" customWidth="1"/>
    <col min="5409" max="5409" width="2.85546875" style="225" customWidth="1"/>
    <col min="5410" max="5410" width="8.42578125" style="225" customWidth="1"/>
    <col min="5411" max="5411" width="41" style="225" customWidth="1"/>
    <col min="5412" max="5412" width="10.7109375" style="225" customWidth="1"/>
    <col min="5413" max="5413" width="26.42578125" style="225" customWidth="1"/>
    <col min="5414" max="5414" width="5" style="225" customWidth="1"/>
    <col min="5415" max="5415" width="75.28515625" style="225" customWidth="1"/>
    <col min="5416" max="5416" width="44" style="225" customWidth="1"/>
    <col min="5417" max="5417" width="40.42578125" style="225" customWidth="1"/>
    <col min="5418" max="5632" width="11.42578125" style="225"/>
    <col min="5633" max="5633" width="60.85546875" style="225" customWidth="1"/>
    <col min="5634" max="5634" width="6.42578125" style="225" customWidth="1"/>
    <col min="5635" max="5635" width="27.140625" style="225" customWidth="1"/>
    <col min="5636" max="5636" width="8.42578125" style="225" customWidth="1"/>
    <col min="5637" max="5637" width="2.85546875" style="225" customWidth="1"/>
    <col min="5638" max="5638" width="9" style="225" customWidth="1"/>
    <col min="5639" max="5639" width="40.28515625" style="225" customWidth="1"/>
    <col min="5640" max="5640" width="10.7109375" style="225" customWidth="1"/>
    <col min="5641" max="5641" width="2.85546875" style="225" customWidth="1"/>
    <col min="5642" max="5642" width="7.7109375" style="225" customWidth="1"/>
    <col min="5643" max="5643" width="43.5703125" style="225" customWidth="1"/>
    <col min="5644" max="5644" width="10.7109375" style="225" customWidth="1"/>
    <col min="5645" max="5645" width="2.85546875" style="225" customWidth="1"/>
    <col min="5646" max="5646" width="12.28515625" style="225" customWidth="1"/>
    <col min="5647" max="5647" width="39.5703125" style="225" customWidth="1"/>
    <col min="5648" max="5648" width="10.7109375" style="225" customWidth="1"/>
    <col min="5649" max="5649" width="2.85546875" style="225" customWidth="1"/>
    <col min="5650" max="5650" width="6.42578125" style="225" customWidth="1"/>
    <col min="5651" max="5651" width="44.7109375" style="225" customWidth="1"/>
    <col min="5652" max="5652" width="10.7109375" style="225" customWidth="1"/>
    <col min="5653" max="5653" width="2.85546875" style="225" customWidth="1"/>
    <col min="5654" max="5654" width="9" style="225" customWidth="1"/>
    <col min="5655" max="5655" width="41.85546875" style="225" customWidth="1"/>
    <col min="5656" max="5656" width="10.7109375" style="225" customWidth="1"/>
    <col min="5657" max="5657" width="2.85546875" style="225" customWidth="1"/>
    <col min="5658" max="5658" width="6.42578125" style="225" customWidth="1"/>
    <col min="5659" max="5659" width="44.7109375" style="225" customWidth="1"/>
    <col min="5660" max="5660" width="10.7109375" style="225" customWidth="1"/>
    <col min="5661" max="5661" width="2.85546875" style="225" customWidth="1"/>
    <col min="5662" max="5662" width="6.42578125" style="225" customWidth="1"/>
    <col min="5663" max="5663" width="44.7109375" style="225" customWidth="1"/>
    <col min="5664" max="5664" width="10.7109375" style="225" customWidth="1"/>
    <col min="5665" max="5665" width="2.85546875" style="225" customWidth="1"/>
    <col min="5666" max="5666" width="8.42578125" style="225" customWidth="1"/>
    <col min="5667" max="5667" width="41" style="225" customWidth="1"/>
    <col min="5668" max="5668" width="10.7109375" style="225" customWidth="1"/>
    <col min="5669" max="5669" width="26.42578125" style="225" customWidth="1"/>
    <col min="5670" max="5670" width="5" style="225" customWidth="1"/>
    <col min="5671" max="5671" width="75.28515625" style="225" customWidth="1"/>
    <col min="5672" max="5672" width="44" style="225" customWidth="1"/>
    <col min="5673" max="5673" width="40.42578125" style="225" customWidth="1"/>
    <col min="5674" max="5888" width="11.42578125" style="225"/>
    <col min="5889" max="5889" width="60.85546875" style="225" customWidth="1"/>
    <col min="5890" max="5890" width="6.42578125" style="225" customWidth="1"/>
    <col min="5891" max="5891" width="27.140625" style="225" customWidth="1"/>
    <col min="5892" max="5892" width="8.42578125" style="225" customWidth="1"/>
    <col min="5893" max="5893" width="2.85546875" style="225" customWidth="1"/>
    <col min="5894" max="5894" width="9" style="225" customWidth="1"/>
    <col min="5895" max="5895" width="40.28515625" style="225" customWidth="1"/>
    <col min="5896" max="5896" width="10.7109375" style="225" customWidth="1"/>
    <col min="5897" max="5897" width="2.85546875" style="225" customWidth="1"/>
    <col min="5898" max="5898" width="7.7109375" style="225" customWidth="1"/>
    <col min="5899" max="5899" width="43.5703125" style="225" customWidth="1"/>
    <col min="5900" max="5900" width="10.7109375" style="225" customWidth="1"/>
    <col min="5901" max="5901" width="2.85546875" style="225" customWidth="1"/>
    <col min="5902" max="5902" width="12.28515625" style="225" customWidth="1"/>
    <col min="5903" max="5903" width="39.5703125" style="225" customWidth="1"/>
    <col min="5904" max="5904" width="10.7109375" style="225" customWidth="1"/>
    <col min="5905" max="5905" width="2.85546875" style="225" customWidth="1"/>
    <col min="5906" max="5906" width="6.42578125" style="225" customWidth="1"/>
    <col min="5907" max="5907" width="44.7109375" style="225" customWidth="1"/>
    <col min="5908" max="5908" width="10.7109375" style="225" customWidth="1"/>
    <col min="5909" max="5909" width="2.85546875" style="225" customWidth="1"/>
    <col min="5910" max="5910" width="9" style="225" customWidth="1"/>
    <col min="5911" max="5911" width="41.85546875" style="225" customWidth="1"/>
    <col min="5912" max="5912" width="10.7109375" style="225" customWidth="1"/>
    <col min="5913" max="5913" width="2.85546875" style="225" customWidth="1"/>
    <col min="5914" max="5914" width="6.42578125" style="225" customWidth="1"/>
    <col min="5915" max="5915" width="44.7109375" style="225" customWidth="1"/>
    <col min="5916" max="5916" width="10.7109375" style="225" customWidth="1"/>
    <col min="5917" max="5917" width="2.85546875" style="225" customWidth="1"/>
    <col min="5918" max="5918" width="6.42578125" style="225" customWidth="1"/>
    <col min="5919" max="5919" width="44.7109375" style="225" customWidth="1"/>
    <col min="5920" max="5920" width="10.7109375" style="225" customWidth="1"/>
    <col min="5921" max="5921" width="2.85546875" style="225" customWidth="1"/>
    <col min="5922" max="5922" width="8.42578125" style="225" customWidth="1"/>
    <col min="5923" max="5923" width="41" style="225" customWidth="1"/>
    <col min="5924" max="5924" width="10.7109375" style="225" customWidth="1"/>
    <col min="5925" max="5925" width="26.42578125" style="225" customWidth="1"/>
    <col min="5926" max="5926" width="5" style="225" customWidth="1"/>
    <col min="5927" max="5927" width="75.28515625" style="225" customWidth="1"/>
    <col min="5928" max="5928" width="44" style="225" customWidth="1"/>
    <col min="5929" max="5929" width="40.42578125" style="225" customWidth="1"/>
    <col min="5930" max="6144" width="11.42578125" style="225"/>
    <col min="6145" max="6145" width="60.85546875" style="225" customWidth="1"/>
    <col min="6146" max="6146" width="6.42578125" style="225" customWidth="1"/>
    <col min="6147" max="6147" width="27.140625" style="225" customWidth="1"/>
    <col min="6148" max="6148" width="8.42578125" style="225" customWidth="1"/>
    <col min="6149" max="6149" width="2.85546875" style="225" customWidth="1"/>
    <col min="6150" max="6150" width="9" style="225" customWidth="1"/>
    <col min="6151" max="6151" width="40.28515625" style="225" customWidth="1"/>
    <col min="6152" max="6152" width="10.7109375" style="225" customWidth="1"/>
    <col min="6153" max="6153" width="2.85546875" style="225" customWidth="1"/>
    <col min="6154" max="6154" width="7.7109375" style="225" customWidth="1"/>
    <col min="6155" max="6155" width="43.5703125" style="225" customWidth="1"/>
    <col min="6156" max="6156" width="10.7109375" style="225" customWidth="1"/>
    <col min="6157" max="6157" width="2.85546875" style="225" customWidth="1"/>
    <col min="6158" max="6158" width="12.28515625" style="225" customWidth="1"/>
    <col min="6159" max="6159" width="39.5703125" style="225" customWidth="1"/>
    <col min="6160" max="6160" width="10.7109375" style="225" customWidth="1"/>
    <col min="6161" max="6161" width="2.85546875" style="225" customWidth="1"/>
    <col min="6162" max="6162" width="6.42578125" style="225" customWidth="1"/>
    <col min="6163" max="6163" width="44.7109375" style="225" customWidth="1"/>
    <col min="6164" max="6164" width="10.7109375" style="225" customWidth="1"/>
    <col min="6165" max="6165" width="2.85546875" style="225" customWidth="1"/>
    <col min="6166" max="6166" width="9" style="225" customWidth="1"/>
    <col min="6167" max="6167" width="41.85546875" style="225" customWidth="1"/>
    <col min="6168" max="6168" width="10.7109375" style="225" customWidth="1"/>
    <col min="6169" max="6169" width="2.85546875" style="225" customWidth="1"/>
    <col min="6170" max="6170" width="6.42578125" style="225" customWidth="1"/>
    <col min="6171" max="6171" width="44.7109375" style="225" customWidth="1"/>
    <col min="6172" max="6172" width="10.7109375" style="225" customWidth="1"/>
    <col min="6173" max="6173" width="2.85546875" style="225" customWidth="1"/>
    <col min="6174" max="6174" width="6.42578125" style="225" customWidth="1"/>
    <col min="6175" max="6175" width="44.7109375" style="225" customWidth="1"/>
    <col min="6176" max="6176" width="10.7109375" style="225" customWidth="1"/>
    <col min="6177" max="6177" width="2.85546875" style="225" customWidth="1"/>
    <col min="6178" max="6178" width="8.42578125" style="225" customWidth="1"/>
    <col min="6179" max="6179" width="41" style="225" customWidth="1"/>
    <col min="6180" max="6180" width="10.7109375" style="225" customWidth="1"/>
    <col min="6181" max="6181" width="26.42578125" style="225" customWidth="1"/>
    <col min="6182" max="6182" width="5" style="225" customWidth="1"/>
    <col min="6183" max="6183" width="75.28515625" style="225" customWidth="1"/>
    <col min="6184" max="6184" width="44" style="225" customWidth="1"/>
    <col min="6185" max="6185" width="40.42578125" style="225" customWidth="1"/>
    <col min="6186" max="6400" width="11.42578125" style="225"/>
    <col min="6401" max="6401" width="60.85546875" style="225" customWidth="1"/>
    <col min="6402" max="6402" width="6.42578125" style="225" customWidth="1"/>
    <col min="6403" max="6403" width="27.140625" style="225" customWidth="1"/>
    <col min="6404" max="6404" width="8.42578125" style="225" customWidth="1"/>
    <col min="6405" max="6405" width="2.85546875" style="225" customWidth="1"/>
    <col min="6406" max="6406" width="9" style="225" customWidth="1"/>
    <col min="6407" max="6407" width="40.28515625" style="225" customWidth="1"/>
    <col min="6408" max="6408" width="10.7109375" style="225" customWidth="1"/>
    <col min="6409" max="6409" width="2.85546875" style="225" customWidth="1"/>
    <col min="6410" max="6410" width="7.7109375" style="225" customWidth="1"/>
    <col min="6411" max="6411" width="43.5703125" style="225" customWidth="1"/>
    <col min="6412" max="6412" width="10.7109375" style="225" customWidth="1"/>
    <col min="6413" max="6413" width="2.85546875" style="225" customWidth="1"/>
    <col min="6414" max="6414" width="12.28515625" style="225" customWidth="1"/>
    <col min="6415" max="6415" width="39.5703125" style="225" customWidth="1"/>
    <col min="6416" max="6416" width="10.7109375" style="225" customWidth="1"/>
    <col min="6417" max="6417" width="2.85546875" style="225" customWidth="1"/>
    <col min="6418" max="6418" width="6.42578125" style="225" customWidth="1"/>
    <col min="6419" max="6419" width="44.7109375" style="225" customWidth="1"/>
    <col min="6420" max="6420" width="10.7109375" style="225" customWidth="1"/>
    <col min="6421" max="6421" width="2.85546875" style="225" customWidth="1"/>
    <col min="6422" max="6422" width="9" style="225" customWidth="1"/>
    <col min="6423" max="6423" width="41.85546875" style="225" customWidth="1"/>
    <col min="6424" max="6424" width="10.7109375" style="225" customWidth="1"/>
    <col min="6425" max="6425" width="2.85546875" style="225" customWidth="1"/>
    <col min="6426" max="6426" width="6.42578125" style="225" customWidth="1"/>
    <col min="6427" max="6427" width="44.7109375" style="225" customWidth="1"/>
    <col min="6428" max="6428" width="10.7109375" style="225" customWidth="1"/>
    <col min="6429" max="6429" width="2.85546875" style="225" customWidth="1"/>
    <col min="6430" max="6430" width="6.42578125" style="225" customWidth="1"/>
    <col min="6431" max="6431" width="44.7109375" style="225" customWidth="1"/>
    <col min="6432" max="6432" width="10.7109375" style="225" customWidth="1"/>
    <col min="6433" max="6433" width="2.85546875" style="225" customWidth="1"/>
    <col min="6434" max="6434" width="8.42578125" style="225" customWidth="1"/>
    <col min="6435" max="6435" width="41" style="225" customWidth="1"/>
    <col min="6436" max="6436" width="10.7109375" style="225" customWidth="1"/>
    <col min="6437" max="6437" width="26.42578125" style="225" customWidth="1"/>
    <col min="6438" max="6438" width="5" style="225" customWidth="1"/>
    <col min="6439" max="6439" width="75.28515625" style="225" customWidth="1"/>
    <col min="6440" max="6440" width="44" style="225" customWidth="1"/>
    <col min="6441" max="6441" width="40.42578125" style="225" customWidth="1"/>
    <col min="6442" max="6656" width="11.42578125" style="225"/>
    <col min="6657" max="6657" width="60.85546875" style="225" customWidth="1"/>
    <col min="6658" max="6658" width="6.42578125" style="225" customWidth="1"/>
    <col min="6659" max="6659" width="27.140625" style="225" customWidth="1"/>
    <col min="6660" max="6660" width="8.42578125" style="225" customWidth="1"/>
    <col min="6661" max="6661" width="2.85546875" style="225" customWidth="1"/>
    <col min="6662" max="6662" width="9" style="225" customWidth="1"/>
    <col min="6663" max="6663" width="40.28515625" style="225" customWidth="1"/>
    <col min="6664" max="6664" width="10.7109375" style="225" customWidth="1"/>
    <col min="6665" max="6665" width="2.85546875" style="225" customWidth="1"/>
    <col min="6666" max="6666" width="7.7109375" style="225" customWidth="1"/>
    <col min="6667" max="6667" width="43.5703125" style="225" customWidth="1"/>
    <col min="6668" max="6668" width="10.7109375" style="225" customWidth="1"/>
    <col min="6669" max="6669" width="2.85546875" style="225" customWidth="1"/>
    <col min="6670" max="6670" width="12.28515625" style="225" customWidth="1"/>
    <col min="6671" max="6671" width="39.5703125" style="225" customWidth="1"/>
    <col min="6672" max="6672" width="10.7109375" style="225" customWidth="1"/>
    <col min="6673" max="6673" width="2.85546875" style="225" customWidth="1"/>
    <col min="6674" max="6674" width="6.42578125" style="225" customWidth="1"/>
    <col min="6675" max="6675" width="44.7109375" style="225" customWidth="1"/>
    <col min="6676" max="6676" width="10.7109375" style="225" customWidth="1"/>
    <col min="6677" max="6677" width="2.85546875" style="225" customWidth="1"/>
    <col min="6678" max="6678" width="9" style="225" customWidth="1"/>
    <col min="6679" max="6679" width="41.85546875" style="225" customWidth="1"/>
    <col min="6680" max="6680" width="10.7109375" style="225" customWidth="1"/>
    <col min="6681" max="6681" width="2.85546875" style="225" customWidth="1"/>
    <col min="6682" max="6682" width="6.42578125" style="225" customWidth="1"/>
    <col min="6683" max="6683" width="44.7109375" style="225" customWidth="1"/>
    <col min="6684" max="6684" width="10.7109375" style="225" customWidth="1"/>
    <col min="6685" max="6685" width="2.85546875" style="225" customWidth="1"/>
    <col min="6686" max="6686" width="6.42578125" style="225" customWidth="1"/>
    <col min="6687" max="6687" width="44.7109375" style="225" customWidth="1"/>
    <col min="6688" max="6688" width="10.7109375" style="225" customWidth="1"/>
    <col min="6689" max="6689" width="2.85546875" style="225" customWidth="1"/>
    <col min="6690" max="6690" width="8.42578125" style="225" customWidth="1"/>
    <col min="6691" max="6691" width="41" style="225" customWidth="1"/>
    <col min="6692" max="6692" width="10.7109375" style="225" customWidth="1"/>
    <col min="6693" max="6693" width="26.42578125" style="225" customWidth="1"/>
    <col min="6694" max="6694" width="5" style="225" customWidth="1"/>
    <col min="6695" max="6695" width="75.28515625" style="225" customWidth="1"/>
    <col min="6696" max="6696" width="44" style="225" customWidth="1"/>
    <col min="6697" max="6697" width="40.42578125" style="225" customWidth="1"/>
    <col min="6698" max="6912" width="11.42578125" style="225"/>
    <col min="6913" max="6913" width="60.85546875" style="225" customWidth="1"/>
    <col min="6914" max="6914" width="6.42578125" style="225" customWidth="1"/>
    <col min="6915" max="6915" width="27.140625" style="225" customWidth="1"/>
    <col min="6916" max="6916" width="8.42578125" style="225" customWidth="1"/>
    <col min="6917" max="6917" width="2.85546875" style="225" customWidth="1"/>
    <col min="6918" max="6918" width="9" style="225" customWidth="1"/>
    <col min="6919" max="6919" width="40.28515625" style="225" customWidth="1"/>
    <col min="6920" max="6920" width="10.7109375" style="225" customWidth="1"/>
    <col min="6921" max="6921" width="2.85546875" style="225" customWidth="1"/>
    <col min="6922" max="6922" width="7.7109375" style="225" customWidth="1"/>
    <col min="6923" max="6923" width="43.5703125" style="225" customWidth="1"/>
    <col min="6924" max="6924" width="10.7109375" style="225" customWidth="1"/>
    <col min="6925" max="6925" width="2.85546875" style="225" customWidth="1"/>
    <col min="6926" max="6926" width="12.28515625" style="225" customWidth="1"/>
    <col min="6927" max="6927" width="39.5703125" style="225" customWidth="1"/>
    <col min="6928" max="6928" width="10.7109375" style="225" customWidth="1"/>
    <col min="6929" max="6929" width="2.85546875" style="225" customWidth="1"/>
    <col min="6930" max="6930" width="6.42578125" style="225" customWidth="1"/>
    <col min="6931" max="6931" width="44.7109375" style="225" customWidth="1"/>
    <col min="6932" max="6932" width="10.7109375" style="225" customWidth="1"/>
    <col min="6933" max="6933" width="2.85546875" style="225" customWidth="1"/>
    <col min="6934" max="6934" width="9" style="225" customWidth="1"/>
    <col min="6935" max="6935" width="41.85546875" style="225" customWidth="1"/>
    <col min="6936" max="6936" width="10.7109375" style="225" customWidth="1"/>
    <col min="6937" max="6937" width="2.85546875" style="225" customWidth="1"/>
    <col min="6938" max="6938" width="6.42578125" style="225" customWidth="1"/>
    <col min="6939" max="6939" width="44.7109375" style="225" customWidth="1"/>
    <col min="6940" max="6940" width="10.7109375" style="225" customWidth="1"/>
    <col min="6941" max="6941" width="2.85546875" style="225" customWidth="1"/>
    <col min="6942" max="6942" width="6.42578125" style="225" customWidth="1"/>
    <col min="6943" max="6943" width="44.7109375" style="225" customWidth="1"/>
    <col min="6944" max="6944" width="10.7109375" style="225" customWidth="1"/>
    <col min="6945" max="6945" width="2.85546875" style="225" customWidth="1"/>
    <col min="6946" max="6946" width="8.42578125" style="225" customWidth="1"/>
    <col min="6947" max="6947" width="41" style="225" customWidth="1"/>
    <col min="6948" max="6948" width="10.7109375" style="225" customWidth="1"/>
    <col min="6949" max="6949" width="26.42578125" style="225" customWidth="1"/>
    <col min="6950" max="6950" width="5" style="225" customWidth="1"/>
    <col min="6951" max="6951" width="75.28515625" style="225" customWidth="1"/>
    <col min="6952" max="6952" width="44" style="225" customWidth="1"/>
    <col min="6953" max="6953" width="40.42578125" style="225" customWidth="1"/>
    <col min="6954" max="7168" width="11.42578125" style="225"/>
    <col min="7169" max="7169" width="60.85546875" style="225" customWidth="1"/>
    <col min="7170" max="7170" width="6.42578125" style="225" customWidth="1"/>
    <col min="7171" max="7171" width="27.140625" style="225" customWidth="1"/>
    <col min="7172" max="7172" width="8.42578125" style="225" customWidth="1"/>
    <col min="7173" max="7173" width="2.85546875" style="225" customWidth="1"/>
    <col min="7174" max="7174" width="9" style="225" customWidth="1"/>
    <col min="7175" max="7175" width="40.28515625" style="225" customWidth="1"/>
    <col min="7176" max="7176" width="10.7109375" style="225" customWidth="1"/>
    <col min="7177" max="7177" width="2.85546875" style="225" customWidth="1"/>
    <col min="7178" max="7178" width="7.7109375" style="225" customWidth="1"/>
    <col min="7179" max="7179" width="43.5703125" style="225" customWidth="1"/>
    <col min="7180" max="7180" width="10.7109375" style="225" customWidth="1"/>
    <col min="7181" max="7181" width="2.85546875" style="225" customWidth="1"/>
    <col min="7182" max="7182" width="12.28515625" style="225" customWidth="1"/>
    <col min="7183" max="7183" width="39.5703125" style="225" customWidth="1"/>
    <col min="7184" max="7184" width="10.7109375" style="225" customWidth="1"/>
    <col min="7185" max="7185" width="2.85546875" style="225" customWidth="1"/>
    <col min="7186" max="7186" width="6.42578125" style="225" customWidth="1"/>
    <col min="7187" max="7187" width="44.7109375" style="225" customWidth="1"/>
    <col min="7188" max="7188" width="10.7109375" style="225" customWidth="1"/>
    <col min="7189" max="7189" width="2.85546875" style="225" customWidth="1"/>
    <col min="7190" max="7190" width="9" style="225" customWidth="1"/>
    <col min="7191" max="7191" width="41.85546875" style="225" customWidth="1"/>
    <col min="7192" max="7192" width="10.7109375" style="225" customWidth="1"/>
    <col min="7193" max="7193" width="2.85546875" style="225" customWidth="1"/>
    <col min="7194" max="7194" width="6.42578125" style="225" customWidth="1"/>
    <col min="7195" max="7195" width="44.7109375" style="225" customWidth="1"/>
    <col min="7196" max="7196" width="10.7109375" style="225" customWidth="1"/>
    <col min="7197" max="7197" width="2.85546875" style="225" customWidth="1"/>
    <col min="7198" max="7198" width="6.42578125" style="225" customWidth="1"/>
    <col min="7199" max="7199" width="44.7109375" style="225" customWidth="1"/>
    <col min="7200" max="7200" width="10.7109375" style="225" customWidth="1"/>
    <col min="7201" max="7201" width="2.85546875" style="225" customWidth="1"/>
    <col min="7202" max="7202" width="8.42578125" style="225" customWidth="1"/>
    <col min="7203" max="7203" width="41" style="225" customWidth="1"/>
    <col min="7204" max="7204" width="10.7109375" style="225" customWidth="1"/>
    <col min="7205" max="7205" width="26.42578125" style="225" customWidth="1"/>
    <col min="7206" max="7206" width="5" style="225" customWidth="1"/>
    <col min="7207" max="7207" width="75.28515625" style="225" customWidth="1"/>
    <col min="7208" max="7208" width="44" style="225" customWidth="1"/>
    <col min="7209" max="7209" width="40.42578125" style="225" customWidth="1"/>
    <col min="7210" max="7424" width="11.42578125" style="225"/>
    <col min="7425" max="7425" width="60.85546875" style="225" customWidth="1"/>
    <col min="7426" max="7426" width="6.42578125" style="225" customWidth="1"/>
    <col min="7427" max="7427" width="27.140625" style="225" customWidth="1"/>
    <col min="7428" max="7428" width="8.42578125" style="225" customWidth="1"/>
    <col min="7429" max="7429" width="2.85546875" style="225" customWidth="1"/>
    <col min="7430" max="7430" width="9" style="225" customWidth="1"/>
    <col min="7431" max="7431" width="40.28515625" style="225" customWidth="1"/>
    <col min="7432" max="7432" width="10.7109375" style="225" customWidth="1"/>
    <col min="7433" max="7433" width="2.85546875" style="225" customWidth="1"/>
    <col min="7434" max="7434" width="7.7109375" style="225" customWidth="1"/>
    <col min="7435" max="7435" width="43.5703125" style="225" customWidth="1"/>
    <col min="7436" max="7436" width="10.7109375" style="225" customWidth="1"/>
    <col min="7437" max="7437" width="2.85546875" style="225" customWidth="1"/>
    <col min="7438" max="7438" width="12.28515625" style="225" customWidth="1"/>
    <col min="7439" max="7439" width="39.5703125" style="225" customWidth="1"/>
    <col min="7440" max="7440" width="10.7109375" style="225" customWidth="1"/>
    <col min="7441" max="7441" width="2.85546875" style="225" customWidth="1"/>
    <col min="7442" max="7442" width="6.42578125" style="225" customWidth="1"/>
    <col min="7443" max="7443" width="44.7109375" style="225" customWidth="1"/>
    <col min="7444" max="7444" width="10.7109375" style="225" customWidth="1"/>
    <col min="7445" max="7445" width="2.85546875" style="225" customWidth="1"/>
    <col min="7446" max="7446" width="9" style="225" customWidth="1"/>
    <col min="7447" max="7447" width="41.85546875" style="225" customWidth="1"/>
    <col min="7448" max="7448" width="10.7109375" style="225" customWidth="1"/>
    <col min="7449" max="7449" width="2.85546875" style="225" customWidth="1"/>
    <col min="7450" max="7450" width="6.42578125" style="225" customWidth="1"/>
    <col min="7451" max="7451" width="44.7109375" style="225" customWidth="1"/>
    <col min="7452" max="7452" width="10.7109375" style="225" customWidth="1"/>
    <col min="7453" max="7453" width="2.85546875" style="225" customWidth="1"/>
    <col min="7454" max="7454" width="6.42578125" style="225" customWidth="1"/>
    <col min="7455" max="7455" width="44.7109375" style="225" customWidth="1"/>
    <col min="7456" max="7456" width="10.7109375" style="225" customWidth="1"/>
    <col min="7457" max="7457" width="2.85546875" style="225" customWidth="1"/>
    <col min="7458" max="7458" width="8.42578125" style="225" customWidth="1"/>
    <col min="7459" max="7459" width="41" style="225" customWidth="1"/>
    <col min="7460" max="7460" width="10.7109375" style="225" customWidth="1"/>
    <col min="7461" max="7461" width="26.42578125" style="225" customWidth="1"/>
    <col min="7462" max="7462" width="5" style="225" customWidth="1"/>
    <col min="7463" max="7463" width="75.28515625" style="225" customWidth="1"/>
    <col min="7464" max="7464" width="44" style="225" customWidth="1"/>
    <col min="7465" max="7465" width="40.42578125" style="225" customWidth="1"/>
    <col min="7466" max="7680" width="11.42578125" style="225"/>
    <col min="7681" max="7681" width="60.85546875" style="225" customWidth="1"/>
    <col min="7682" max="7682" width="6.42578125" style="225" customWidth="1"/>
    <col min="7683" max="7683" width="27.140625" style="225" customWidth="1"/>
    <col min="7684" max="7684" width="8.42578125" style="225" customWidth="1"/>
    <col min="7685" max="7685" width="2.85546875" style="225" customWidth="1"/>
    <col min="7686" max="7686" width="9" style="225" customWidth="1"/>
    <col min="7687" max="7687" width="40.28515625" style="225" customWidth="1"/>
    <col min="7688" max="7688" width="10.7109375" style="225" customWidth="1"/>
    <col min="7689" max="7689" width="2.85546875" style="225" customWidth="1"/>
    <col min="7690" max="7690" width="7.7109375" style="225" customWidth="1"/>
    <col min="7691" max="7691" width="43.5703125" style="225" customWidth="1"/>
    <col min="7692" max="7692" width="10.7109375" style="225" customWidth="1"/>
    <col min="7693" max="7693" width="2.85546875" style="225" customWidth="1"/>
    <col min="7694" max="7694" width="12.28515625" style="225" customWidth="1"/>
    <col min="7695" max="7695" width="39.5703125" style="225" customWidth="1"/>
    <col min="7696" max="7696" width="10.7109375" style="225" customWidth="1"/>
    <col min="7697" max="7697" width="2.85546875" style="225" customWidth="1"/>
    <col min="7698" max="7698" width="6.42578125" style="225" customWidth="1"/>
    <col min="7699" max="7699" width="44.7109375" style="225" customWidth="1"/>
    <col min="7700" max="7700" width="10.7109375" style="225" customWidth="1"/>
    <col min="7701" max="7701" width="2.85546875" style="225" customWidth="1"/>
    <col min="7702" max="7702" width="9" style="225" customWidth="1"/>
    <col min="7703" max="7703" width="41.85546875" style="225" customWidth="1"/>
    <col min="7704" max="7704" width="10.7109375" style="225" customWidth="1"/>
    <col min="7705" max="7705" width="2.85546875" style="225" customWidth="1"/>
    <col min="7706" max="7706" width="6.42578125" style="225" customWidth="1"/>
    <col min="7707" max="7707" width="44.7109375" style="225" customWidth="1"/>
    <col min="7708" max="7708" width="10.7109375" style="225" customWidth="1"/>
    <col min="7709" max="7709" width="2.85546875" style="225" customWidth="1"/>
    <col min="7710" max="7710" width="6.42578125" style="225" customWidth="1"/>
    <col min="7711" max="7711" width="44.7109375" style="225" customWidth="1"/>
    <col min="7712" max="7712" width="10.7109375" style="225" customWidth="1"/>
    <col min="7713" max="7713" width="2.85546875" style="225" customWidth="1"/>
    <col min="7714" max="7714" width="8.42578125" style="225" customWidth="1"/>
    <col min="7715" max="7715" width="41" style="225" customWidth="1"/>
    <col min="7716" max="7716" width="10.7109375" style="225" customWidth="1"/>
    <col min="7717" max="7717" width="26.42578125" style="225" customWidth="1"/>
    <col min="7718" max="7718" width="5" style="225" customWidth="1"/>
    <col min="7719" max="7719" width="75.28515625" style="225" customWidth="1"/>
    <col min="7720" max="7720" width="44" style="225" customWidth="1"/>
    <col min="7721" max="7721" width="40.42578125" style="225" customWidth="1"/>
    <col min="7722" max="7936" width="11.42578125" style="225"/>
    <col min="7937" max="7937" width="60.85546875" style="225" customWidth="1"/>
    <col min="7938" max="7938" width="6.42578125" style="225" customWidth="1"/>
    <col min="7939" max="7939" width="27.140625" style="225" customWidth="1"/>
    <col min="7940" max="7940" width="8.42578125" style="225" customWidth="1"/>
    <col min="7941" max="7941" width="2.85546875" style="225" customWidth="1"/>
    <col min="7942" max="7942" width="9" style="225" customWidth="1"/>
    <col min="7943" max="7943" width="40.28515625" style="225" customWidth="1"/>
    <col min="7944" max="7944" width="10.7109375" style="225" customWidth="1"/>
    <col min="7945" max="7945" width="2.85546875" style="225" customWidth="1"/>
    <col min="7946" max="7946" width="7.7109375" style="225" customWidth="1"/>
    <col min="7947" max="7947" width="43.5703125" style="225" customWidth="1"/>
    <col min="7948" max="7948" width="10.7109375" style="225" customWidth="1"/>
    <col min="7949" max="7949" width="2.85546875" style="225" customWidth="1"/>
    <col min="7950" max="7950" width="12.28515625" style="225" customWidth="1"/>
    <col min="7951" max="7951" width="39.5703125" style="225" customWidth="1"/>
    <col min="7952" max="7952" width="10.7109375" style="225" customWidth="1"/>
    <col min="7953" max="7953" width="2.85546875" style="225" customWidth="1"/>
    <col min="7954" max="7954" width="6.42578125" style="225" customWidth="1"/>
    <col min="7955" max="7955" width="44.7109375" style="225" customWidth="1"/>
    <col min="7956" max="7956" width="10.7109375" style="225" customWidth="1"/>
    <col min="7957" max="7957" width="2.85546875" style="225" customWidth="1"/>
    <col min="7958" max="7958" width="9" style="225" customWidth="1"/>
    <col min="7959" max="7959" width="41.85546875" style="225" customWidth="1"/>
    <col min="7960" max="7960" width="10.7109375" style="225" customWidth="1"/>
    <col min="7961" max="7961" width="2.85546875" style="225" customWidth="1"/>
    <col min="7962" max="7962" width="6.42578125" style="225" customWidth="1"/>
    <col min="7963" max="7963" width="44.7109375" style="225" customWidth="1"/>
    <col min="7964" max="7964" width="10.7109375" style="225" customWidth="1"/>
    <col min="7965" max="7965" width="2.85546875" style="225" customWidth="1"/>
    <col min="7966" max="7966" width="6.42578125" style="225" customWidth="1"/>
    <col min="7967" max="7967" width="44.7109375" style="225" customWidth="1"/>
    <col min="7968" max="7968" width="10.7109375" style="225" customWidth="1"/>
    <col min="7969" max="7969" width="2.85546875" style="225" customWidth="1"/>
    <col min="7970" max="7970" width="8.42578125" style="225" customWidth="1"/>
    <col min="7971" max="7971" width="41" style="225" customWidth="1"/>
    <col min="7972" max="7972" width="10.7109375" style="225" customWidth="1"/>
    <col min="7973" max="7973" width="26.42578125" style="225" customWidth="1"/>
    <col min="7974" max="7974" width="5" style="225" customWidth="1"/>
    <col min="7975" max="7975" width="75.28515625" style="225" customWidth="1"/>
    <col min="7976" max="7976" width="44" style="225" customWidth="1"/>
    <col min="7977" max="7977" width="40.42578125" style="225" customWidth="1"/>
    <col min="7978" max="8192" width="11.42578125" style="225"/>
    <col min="8193" max="8193" width="60.85546875" style="225" customWidth="1"/>
    <col min="8194" max="8194" width="6.42578125" style="225" customWidth="1"/>
    <col min="8195" max="8195" width="27.140625" style="225" customWidth="1"/>
    <col min="8196" max="8196" width="8.42578125" style="225" customWidth="1"/>
    <col min="8197" max="8197" width="2.85546875" style="225" customWidth="1"/>
    <col min="8198" max="8198" width="9" style="225" customWidth="1"/>
    <col min="8199" max="8199" width="40.28515625" style="225" customWidth="1"/>
    <col min="8200" max="8200" width="10.7109375" style="225" customWidth="1"/>
    <col min="8201" max="8201" width="2.85546875" style="225" customWidth="1"/>
    <col min="8202" max="8202" width="7.7109375" style="225" customWidth="1"/>
    <col min="8203" max="8203" width="43.5703125" style="225" customWidth="1"/>
    <col min="8204" max="8204" width="10.7109375" style="225" customWidth="1"/>
    <col min="8205" max="8205" width="2.85546875" style="225" customWidth="1"/>
    <col min="8206" max="8206" width="12.28515625" style="225" customWidth="1"/>
    <col min="8207" max="8207" width="39.5703125" style="225" customWidth="1"/>
    <col min="8208" max="8208" width="10.7109375" style="225" customWidth="1"/>
    <col min="8209" max="8209" width="2.85546875" style="225" customWidth="1"/>
    <col min="8210" max="8210" width="6.42578125" style="225" customWidth="1"/>
    <col min="8211" max="8211" width="44.7109375" style="225" customWidth="1"/>
    <col min="8212" max="8212" width="10.7109375" style="225" customWidth="1"/>
    <col min="8213" max="8213" width="2.85546875" style="225" customWidth="1"/>
    <col min="8214" max="8214" width="9" style="225" customWidth="1"/>
    <col min="8215" max="8215" width="41.85546875" style="225" customWidth="1"/>
    <col min="8216" max="8216" width="10.7109375" style="225" customWidth="1"/>
    <col min="8217" max="8217" width="2.85546875" style="225" customWidth="1"/>
    <col min="8218" max="8218" width="6.42578125" style="225" customWidth="1"/>
    <col min="8219" max="8219" width="44.7109375" style="225" customWidth="1"/>
    <col min="8220" max="8220" width="10.7109375" style="225" customWidth="1"/>
    <col min="8221" max="8221" width="2.85546875" style="225" customWidth="1"/>
    <col min="8222" max="8222" width="6.42578125" style="225" customWidth="1"/>
    <col min="8223" max="8223" width="44.7109375" style="225" customWidth="1"/>
    <col min="8224" max="8224" width="10.7109375" style="225" customWidth="1"/>
    <col min="8225" max="8225" width="2.85546875" style="225" customWidth="1"/>
    <col min="8226" max="8226" width="8.42578125" style="225" customWidth="1"/>
    <col min="8227" max="8227" width="41" style="225" customWidth="1"/>
    <col min="8228" max="8228" width="10.7109375" style="225" customWidth="1"/>
    <col min="8229" max="8229" width="26.42578125" style="225" customWidth="1"/>
    <col min="8230" max="8230" width="5" style="225" customWidth="1"/>
    <col min="8231" max="8231" width="75.28515625" style="225" customWidth="1"/>
    <col min="8232" max="8232" width="44" style="225" customWidth="1"/>
    <col min="8233" max="8233" width="40.42578125" style="225" customWidth="1"/>
    <col min="8234" max="8448" width="11.42578125" style="225"/>
    <col min="8449" max="8449" width="60.85546875" style="225" customWidth="1"/>
    <col min="8450" max="8450" width="6.42578125" style="225" customWidth="1"/>
    <col min="8451" max="8451" width="27.140625" style="225" customWidth="1"/>
    <col min="8452" max="8452" width="8.42578125" style="225" customWidth="1"/>
    <col min="8453" max="8453" width="2.85546875" style="225" customWidth="1"/>
    <col min="8454" max="8454" width="9" style="225" customWidth="1"/>
    <col min="8455" max="8455" width="40.28515625" style="225" customWidth="1"/>
    <col min="8456" max="8456" width="10.7109375" style="225" customWidth="1"/>
    <col min="8457" max="8457" width="2.85546875" style="225" customWidth="1"/>
    <col min="8458" max="8458" width="7.7109375" style="225" customWidth="1"/>
    <col min="8459" max="8459" width="43.5703125" style="225" customWidth="1"/>
    <col min="8460" max="8460" width="10.7109375" style="225" customWidth="1"/>
    <col min="8461" max="8461" width="2.85546875" style="225" customWidth="1"/>
    <col min="8462" max="8462" width="12.28515625" style="225" customWidth="1"/>
    <col min="8463" max="8463" width="39.5703125" style="225" customWidth="1"/>
    <col min="8464" max="8464" width="10.7109375" style="225" customWidth="1"/>
    <col min="8465" max="8465" width="2.85546875" style="225" customWidth="1"/>
    <col min="8466" max="8466" width="6.42578125" style="225" customWidth="1"/>
    <col min="8467" max="8467" width="44.7109375" style="225" customWidth="1"/>
    <col min="8468" max="8468" width="10.7109375" style="225" customWidth="1"/>
    <col min="8469" max="8469" width="2.85546875" style="225" customWidth="1"/>
    <col min="8470" max="8470" width="9" style="225" customWidth="1"/>
    <col min="8471" max="8471" width="41.85546875" style="225" customWidth="1"/>
    <col min="8472" max="8472" width="10.7109375" style="225" customWidth="1"/>
    <col min="8473" max="8473" width="2.85546875" style="225" customWidth="1"/>
    <col min="8474" max="8474" width="6.42578125" style="225" customWidth="1"/>
    <col min="8475" max="8475" width="44.7109375" style="225" customWidth="1"/>
    <col min="8476" max="8476" width="10.7109375" style="225" customWidth="1"/>
    <col min="8477" max="8477" width="2.85546875" style="225" customWidth="1"/>
    <col min="8478" max="8478" width="6.42578125" style="225" customWidth="1"/>
    <col min="8479" max="8479" width="44.7109375" style="225" customWidth="1"/>
    <col min="8480" max="8480" width="10.7109375" style="225" customWidth="1"/>
    <col min="8481" max="8481" width="2.85546875" style="225" customWidth="1"/>
    <col min="8482" max="8482" width="8.42578125" style="225" customWidth="1"/>
    <col min="8483" max="8483" width="41" style="225" customWidth="1"/>
    <col min="8484" max="8484" width="10.7109375" style="225" customWidth="1"/>
    <col min="8485" max="8485" width="26.42578125" style="225" customWidth="1"/>
    <col min="8486" max="8486" width="5" style="225" customWidth="1"/>
    <col min="8487" max="8487" width="75.28515625" style="225" customWidth="1"/>
    <col min="8488" max="8488" width="44" style="225" customWidth="1"/>
    <col min="8489" max="8489" width="40.42578125" style="225" customWidth="1"/>
    <col min="8490" max="8704" width="11.42578125" style="225"/>
    <col min="8705" max="8705" width="60.85546875" style="225" customWidth="1"/>
    <col min="8706" max="8706" width="6.42578125" style="225" customWidth="1"/>
    <col min="8707" max="8707" width="27.140625" style="225" customWidth="1"/>
    <col min="8708" max="8708" width="8.42578125" style="225" customWidth="1"/>
    <col min="8709" max="8709" width="2.85546875" style="225" customWidth="1"/>
    <col min="8710" max="8710" width="9" style="225" customWidth="1"/>
    <col min="8711" max="8711" width="40.28515625" style="225" customWidth="1"/>
    <col min="8712" max="8712" width="10.7109375" style="225" customWidth="1"/>
    <col min="8713" max="8713" width="2.85546875" style="225" customWidth="1"/>
    <col min="8714" max="8714" width="7.7109375" style="225" customWidth="1"/>
    <col min="8715" max="8715" width="43.5703125" style="225" customWidth="1"/>
    <col min="8716" max="8716" width="10.7109375" style="225" customWidth="1"/>
    <col min="8717" max="8717" width="2.85546875" style="225" customWidth="1"/>
    <col min="8718" max="8718" width="12.28515625" style="225" customWidth="1"/>
    <col min="8719" max="8719" width="39.5703125" style="225" customWidth="1"/>
    <col min="8720" max="8720" width="10.7109375" style="225" customWidth="1"/>
    <col min="8721" max="8721" width="2.85546875" style="225" customWidth="1"/>
    <col min="8722" max="8722" width="6.42578125" style="225" customWidth="1"/>
    <col min="8723" max="8723" width="44.7109375" style="225" customWidth="1"/>
    <col min="8724" max="8724" width="10.7109375" style="225" customWidth="1"/>
    <col min="8725" max="8725" width="2.85546875" style="225" customWidth="1"/>
    <col min="8726" max="8726" width="9" style="225" customWidth="1"/>
    <col min="8727" max="8727" width="41.85546875" style="225" customWidth="1"/>
    <col min="8728" max="8728" width="10.7109375" style="225" customWidth="1"/>
    <col min="8729" max="8729" width="2.85546875" style="225" customWidth="1"/>
    <col min="8730" max="8730" width="6.42578125" style="225" customWidth="1"/>
    <col min="8731" max="8731" width="44.7109375" style="225" customWidth="1"/>
    <col min="8732" max="8732" width="10.7109375" style="225" customWidth="1"/>
    <col min="8733" max="8733" width="2.85546875" style="225" customWidth="1"/>
    <col min="8734" max="8734" width="6.42578125" style="225" customWidth="1"/>
    <col min="8735" max="8735" width="44.7109375" style="225" customWidth="1"/>
    <col min="8736" max="8736" width="10.7109375" style="225" customWidth="1"/>
    <col min="8737" max="8737" width="2.85546875" style="225" customWidth="1"/>
    <col min="8738" max="8738" width="8.42578125" style="225" customWidth="1"/>
    <col min="8739" max="8739" width="41" style="225" customWidth="1"/>
    <col min="8740" max="8740" width="10.7109375" style="225" customWidth="1"/>
    <col min="8741" max="8741" width="26.42578125" style="225" customWidth="1"/>
    <col min="8742" max="8742" width="5" style="225" customWidth="1"/>
    <col min="8743" max="8743" width="75.28515625" style="225" customWidth="1"/>
    <col min="8744" max="8744" width="44" style="225" customWidth="1"/>
    <col min="8745" max="8745" width="40.42578125" style="225" customWidth="1"/>
    <col min="8746" max="8960" width="11.42578125" style="225"/>
    <col min="8961" max="8961" width="60.85546875" style="225" customWidth="1"/>
    <col min="8962" max="8962" width="6.42578125" style="225" customWidth="1"/>
    <col min="8963" max="8963" width="27.140625" style="225" customWidth="1"/>
    <col min="8964" max="8964" width="8.42578125" style="225" customWidth="1"/>
    <col min="8965" max="8965" width="2.85546875" style="225" customWidth="1"/>
    <col min="8966" max="8966" width="9" style="225" customWidth="1"/>
    <col min="8967" max="8967" width="40.28515625" style="225" customWidth="1"/>
    <col min="8968" max="8968" width="10.7109375" style="225" customWidth="1"/>
    <col min="8969" max="8969" width="2.85546875" style="225" customWidth="1"/>
    <col min="8970" max="8970" width="7.7109375" style="225" customWidth="1"/>
    <col min="8971" max="8971" width="43.5703125" style="225" customWidth="1"/>
    <col min="8972" max="8972" width="10.7109375" style="225" customWidth="1"/>
    <col min="8973" max="8973" width="2.85546875" style="225" customWidth="1"/>
    <col min="8974" max="8974" width="12.28515625" style="225" customWidth="1"/>
    <col min="8975" max="8975" width="39.5703125" style="225" customWidth="1"/>
    <col min="8976" max="8976" width="10.7109375" style="225" customWidth="1"/>
    <col min="8977" max="8977" width="2.85546875" style="225" customWidth="1"/>
    <col min="8978" max="8978" width="6.42578125" style="225" customWidth="1"/>
    <col min="8979" max="8979" width="44.7109375" style="225" customWidth="1"/>
    <col min="8980" max="8980" width="10.7109375" style="225" customWidth="1"/>
    <col min="8981" max="8981" width="2.85546875" style="225" customWidth="1"/>
    <col min="8982" max="8982" width="9" style="225" customWidth="1"/>
    <col min="8983" max="8983" width="41.85546875" style="225" customWidth="1"/>
    <col min="8984" max="8984" width="10.7109375" style="225" customWidth="1"/>
    <col min="8985" max="8985" width="2.85546875" style="225" customWidth="1"/>
    <col min="8986" max="8986" width="6.42578125" style="225" customWidth="1"/>
    <col min="8987" max="8987" width="44.7109375" style="225" customWidth="1"/>
    <col min="8988" max="8988" width="10.7109375" style="225" customWidth="1"/>
    <col min="8989" max="8989" width="2.85546875" style="225" customWidth="1"/>
    <col min="8990" max="8990" width="6.42578125" style="225" customWidth="1"/>
    <col min="8991" max="8991" width="44.7109375" style="225" customWidth="1"/>
    <col min="8992" max="8992" width="10.7109375" style="225" customWidth="1"/>
    <col min="8993" max="8993" width="2.85546875" style="225" customWidth="1"/>
    <col min="8994" max="8994" width="8.42578125" style="225" customWidth="1"/>
    <col min="8995" max="8995" width="41" style="225" customWidth="1"/>
    <col min="8996" max="8996" width="10.7109375" style="225" customWidth="1"/>
    <col min="8997" max="8997" width="26.42578125" style="225" customWidth="1"/>
    <col min="8998" max="8998" width="5" style="225" customWidth="1"/>
    <col min="8999" max="8999" width="75.28515625" style="225" customWidth="1"/>
    <col min="9000" max="9000" width="44" style="225" customWidth="1"/>
    <col min="9001" max="9001" width="40.42578125" style="225" customWidth="1"/>
    <col min="9002" max="9216" width="11.42578125" style="225"/>
    <col min="9217" max="9217" width="60.85546875" style="225" customWidth="1"/>
    <col min="9218" max="9218" width="6.42578125" style="225" customWidth="1"/>
    <col min="9219" max="9219" width="27.140625" style="225" customWidth="1"/>
    <col min="9220" max="9220" width="8.42578125" style="225" customWidth="1"/>
    <col min="9221" max="9221" width="2.85546875" style="225" customWidth="1"/>
    <col min="9222" max="9222" width="9" style="225" customWidth="1"/>
    <col min="9223" max="9223" width="40.28515625" style="225" customWidth="1"/>
    <col min="9224" max="9224" width="10.7109375" style="225" customWidth="1"/>
    <col min="9225" max="9225" width="2.85546875" style="225" customWidth="1"/>
    <col min="9226" max="9226" width="7.7109375" style="225" customWidth="1"/>
    <col min="9227" max="9227" width="43.5703125" style="225" customWidth="1"/>
    <col min="9228" max="9228" width="10.7109375" style="225" customWidth="1"/>
    <col min="9229" max="9229" width="2.85546875" style="225" customWidth="1"/>
    <col min="9230" max="9230" width="12.28515625" style="225" customWidth="1"/>
    <col min="9231" max="9231" width="39.5703125" style="225" customWidth="1"/>
    <col min="9232" max="9232" width="10.7109375" style="225" customWidth="1"/>
    <col min="9233" max="9233" width="2.85546875" style="225" customWidth="1"/>
    <col min="9234" max="9234" width="6.42578125" style="225" customWidth="1"/>
    <col min="9235" max="9235" width="44.7109375" style="225" customWidth="1"/>
    <col min="9236" max="9236" width="10.7109375" style="225" customWidth="1"/>
    <col min="9237" max="9237" width="2.85546875" style="225" customWidth="1"/>
    <col min="9238" max="9238" width="9" style="225" customWidth="1"/>
    <col min="9239" max="9239" width="41.85546875" style="225" customWidth="1"/>
    <col min="9240" max="9240" width="10.7109375" style="225" customWidth="1"/>
    <col min="9241" max="9241" width="2.85546875" style="225" customWidth="1"/>
    <col min="9242" max="9242" width="6.42578125" style="225" customWidth="1"/>
    <col min="9243" max="9243" width="44.7109375" style="225" customWidth="1"/>
    <col min="9244" max="9244" width="10.7109375" style="225" customWidth="1"/>
    <col min="9245" max="9245" width="2.85546875" style="225" customWidth="1"/>
    <col min="9246" max="9246" width="6.42578125" style="225" customWidth="1"/>
    <col min="9247" max="9247" width="44.7109375" style="225" customWidth="1"/>
    <col min="9248" max="9248" width="10.7109375" style="225" customWidth="1"/>
    <col min="9249" max="9249" width="2.85546875" style="225" customWidth="1"/>
    <col min="9250" max="9250" width="8.42578125" style="225" customWidth="1"/>
    <col min="9251" max="9251" width="41" style="225" customWidth="1"/>
    <col min="9252" max="9252" width="10.7109375" style="225" customWidth="1"/>
    <col min="9253" max="9253" width="26.42578125" style="225" customWidth="1"/>
    <col min="9254" max="9254" width="5" style="225" customWidth="1"/>
    <col min="9255" max="9255" width="75.28515625" style="225" customWidth="1"/>
    <col min="9256" max="9256" width="44" style="225" customWidth="1"/>
    <col min="9257" max="9257" width="40.42578125" style="225" customWidth="1"/>
    <col min="9258" max="9472" width="11.42578125" style="225"/>
    <col min="9473" max="9473" width="60.85546875" style="225" customWidth="1"/>
    <col min="9474" max="9474" width="6.42578125" style="225" customWidth="1"/>
    <col min="9475" max="9475" width="27.140625" style="225" customWidth="1"/>
    <col min="9476" max="9476" width="8.42578125" style="225" customWidth="1"/>
    <col min="9477" max="9477" width="2.85546875" style="225" customWidth="1"/>
    <col min="9478" max="9478" width="9" style="225" customWidth="1"/>
    <col min="9479" max="9479" width="40.28515625" style="225" customWidth="1"/>
    <col min="9480" max="9480" width="10.7109375" style="225" customWidth="1"/>
    <col min="9481" max="9481" width="2.85546875" style="225" customWidth="1"/>
    <col min="9482" max="9482" width="7.7109375" style="225" customWidth="1"/>
    <col min="9483" max="9483" width="43.5703125" style="225" customWidth="1"/>
    <col min="9484" max="9484" width="10.7109375" style="225" customWidth="1"/>
    <col min="9485" max="9485" width="2.85546875" style="225" customWidth="1"/>
    <col min="9486" max="9486" width="12.28515625" style="225" customWidth="1"/>
    <col min="9487" max="9487" width="39.5703125" style="225" customWidth="1"/>
    <col min="9488" max="9488" width="10.7109375" style="225" customWidth="1"/>
    <col min="9489" max="9489" width="2.85546875" style="225" customWidth="1"/>
    <col min="9490" max="9490" width="6.42578125" style="225" customWidth="1"/>
    <col min="9491" max="9491" width="44.7109375" style="225" customWidth="1"/>
    <col min="9492" max="9492" width="10.7109375" style="225" customWidth="1"/>
    <col min="9493" max="9493" width="2.85546875" style="225" customWidth="1"/>
    <col min="9494" max="9494" width="9" style="225" customWidth="1"/>
    <col min="9495" max="9495" width="41.85546875" style="225" customWidth="1"/>
    <col min="9496" max="9496" width="10.7109375" style="225" customWidth="1"/>
    <col min="9497" max="9497" width="2.85546875" style="225" customWidth="1"/>
    <col min="9498" max="9498" width="6.42578125" style="225" customWidth="1"/>
    <col min="9499" max="9499" width="44.7109375" style="225" customWidth="1"/>
    <col min="9500" max="9500" width="10.7109375" style="225" customWidth="1"/>
    <col min="9501" max="9501" width="2.85546875" style="225" customWidth="1"/>
    <col min="9502" max="9502" width="6.42578125" style="225" customWidth="1"/>
    <col min="9503" max="9503" width="44.7109375" style="225" customWidth="1"/>
    <col min="9504" max="9504" width="10.7109375" style="225" customWidth="1"/>
    <col min="9505" max="9505" width="2.85546875" style="225" customWidth="1"/>
    <col min="9506" max="9506" width="8.42578125" style="225" customWidth="1"/>
    <col min="9507" max="9507" width="41" style="225" customWidth="1"/>
    <col min="9508" max="9508" width="10.7109375" style="225" customWidth="1"/>
    <col min="9509" max="9509" width="26.42578125" style="225" customWidth="1"/>
    <col min="9510" max="9510" width="5" style="225" customWidth="1"/>
    <col min="9511" max="9511" width="75.28515625" style="225" customWidth="1"/>
    <col min="9512" max="9512" width="44" style="225" customWidth="1"/>
    <col min="9513" max="9513" width="40.42578125" style="225" customWidth="1"/>
    <col min="9514" max="9728" width="11.42578125" style="225"/>
    <col min="9729" max="9729" width="60.85546875" style="225" customWidth="1"/>
    <col min="9730" max="9730" width="6.42578125" style="225" customWidth="1"/>
    <col min="9731" max="9731" width="27.140625" style="225" customWidth="1"/>
    <col min="9732" max="9732" width="8.42578125" style="225" customWidth="1"/>
    <col min="9733" max="9733" width="2.85546875" style="225" customWidth="1"/>
    <col min="9734" max="9734" width="9" style="225" customWidth="1"/>
    <col min="9735" max="9735" width="40.28515625" style="225" customWidth="1"/>
    <col min="9736" max="9736" width="10.7109375" style="225" customWidth="1"/>
    <col min="9737" max="9737" width="2.85546875" style="225" customWidth="1"/>
    <col min="9738" max="9738" width="7.7109375" style="225" customWidth="1"/>
    <col min="9739" max="9739" width="43.5703125" style="225" customWidth="1"/>
    <col min="9740" max="9740" width="10.7109375" style="225" customWidth="1"/>
    <col min="9741" max="9741" width="2.85546875" style="225" customWidth="1"/>
    <col min="9742" max="9742" width="12.28515625" style="225" customWidth="1"/>
    <col min="9743" max="9743" width="39.5703125" style="225" customWidth="1"/>
    <col min="9744" max="9744" width="10.7109375" style="225" customWidth="1"/>
    <col min="9745" max="9745" width="2.85546875" style="225" customWidth="1"/>
    <col min="9746" max="9746" width="6.42578125" style="225" customWidth="1"/>
    <col min="9747" max="9747" width="44.7109375" style="225" customWidth="1"/>
    <col min="9748" max="9748" width="10.7109375" style="225" customWidth="1"/>
    <col min="9749" max="9749" width="2.85546875" style="225" customWidth="1"/>
    <col min="9750" max="9750" width="9" style="225" customWidth="1"/>
    <col min="9751" max="9751" width="41.85546875" style="225" customWidth="1"/>
    <col min="9752" max="9752" width="10.7109375" style="225" customWidth="1"/>
    <col min="9753" max="9753" width="2.85546875" style="225" customWidth="1"/>
    <col min="9754" max="9754" width="6.42578125" style="225" customWidth="1"/>
    <col min="9755" max="9755" width="44.7109375" style="225" customWidth="1"/>
    <col min="9756" max="9756" width="10.7109375" style="225" customWidth="1"/>
    <col min="9757" max="9757" width="2.85546875" style="225" customWidth="1"/>
    <col min="9758" max="9758" width="6.42578125" style="225" customWidth="1"/>
    <col min="9759" max="9759" width="44.7109375" style="225" customWidth="1"/>
    <col min="9760" max="9760" width="10.7109375" style="225" customWidth="1"/>
    <col min="9761" max="9761" width="2.85546875" style="225" customWidth="1"/>
    <col min="9762" max="9762" width="8.42578125" style="225" customWidth="1"/>
    <col min="9763" max="9763" width="41" style="225" customWidth="1"/>
    <col min="9764" max="9764" width="10.7109375" style="225" customWidth="1"/>
    <col min="9765" max="9765" width="26.42578125" style="225" customWidth="1"/>
    <col min="9766" max="9766" width="5" style="225" customWidth="1"/>
    <col min="9767" max="9767" width="75.28515625" style="225" customWidth="1"/>
    <col min="9768" max="9768" width="44" style="225" customWidth="1"/>
    <col min="9769" max="9769" width="40.42578125" style="225" customWidth="1"/>
    <col min="9770" max="9984" width="11.42578125" style="225"/>
    <col min="9985" max="9985" width="60.85546875" style="225" customWidth="1"/>
    <col min="9986" max="9986" width="6.42578125" style="225" customWidth="1"/>
    <col min="9987" max="9987" width="27.140625" style="225" customWidth="1"/>
    <col min="9988" max="9988" width="8.42578125" style="225" customWidth="1"/>
    <col min="9989" max="9989" width="2.85546875" style="225" customWidth="1"/>
    <col min="9990" max="9990" width="9" style="225" customWidth="1"/>
    <col min="9991" max="9991" width="40.28515625" style="225" customWidth="1"/>
    <col min="9992" max="9992" width="10.7109375" style="225" customWidth="1"/>
    <col min="9993" max="9993" width="2.85546875" style="225" customWidth="1"/>
    <col min="9994" max="9994" width="7.7109375" style="225" customWidth="1"/>
    <col min="9995" max="9995" width="43.5703125" style="225" customWidth="1"/>
    <col min="9996" max="9996" width="10.7109375" style="225" customWidth="1"/>
    <col min="9997" max="9997" width="2.85546875" style="225" customWidth="1"/>
    <col min="9998" max="9998" width="12.28515625" style="225" customWidth="1"/>
    <col min="9999" max="9999" width="39.5703125" style="225" customWidth="1"/>
    <col min="10000" max="10000" width="10.7109375" style="225" customWidth="1"/>
    <col min="10001" max="10001" width="2.85546875" style="225" customWidth="1"/>
    <col min="10002" max="10002" width="6.42578125" style="225" customWidth="1"/>
    <col min="10003" max="10003" width="44.7109375" style="225" customWidth="1"/>
    <col min="10004" max="10004" width="10.7109375" style="225" customWidth="1"/>
    <col min="10005" max="10005" width="2.85546875" style="225" customWidth="1"/>
    <col min="10006" max="10006" width="9" style="225" customWidth="1"/>
    <col min="10007" max="10007" width="41.85546875" style="225" customWidth="1"/>
    <col min="10008" max="10008" width="10.7109375" style="225" customWidth="1"/>
    <col min="10009" max="10009" width="2.85546875" style="225" customWidth="1"/>
    <col min="10010" max="10010" width="6.42578125" style="225" customWidth="1"/>
    <col min="10011" max="10011" width="44.7109375" style="225" customWidth="1"/>
    <col min="10012" max="10012" width="10.7109375" style="225" customWidth="1"/>
    <col min="10013" max="10013" width="2.85546875" style="225" customWidth="1"/>
    <col min="10014" max="10014" width="6.42578125" style="225" customWidth="1"/>
    <col min="10015" max="10015" width="44.7109375" style="225" customWidth="1"/>
    <col min="10016" max="10016" width="10.7109375" style="225" customWidth="1"/>
    <col min="10017" max="10017" width="2.85546875" style="225" customWidth="1"/>
    <col min="10018" max="10018" width="8.42578125" style="225" customWidth="1"/>
    <col min="10019" max="10019" width="41" style="225" customWidth="1"/>
    <col min="10020" max="10020" width="10.7109375" style="225" customWidth="1"/>
    <col min="10021" max="10021" width="26.42578125" style="225" customWidth="1"/>
    <col min="10022" max="10022" width="5" style="225" customWidth="1"/>
    <col min="10023" max="10023" width="75.28515625" style="225" customWidth="1"/>
    <col min="10024" max="10024" width="44" style="225" customWidth="1"/>
    <col min="10025" max="10025" width="40.42578125" style="225" customWidth="1"/>
    <col min="10026" max="10240" width="11.42578125" style="225"/>
    <col min="10241" max="10241" width="60.85546875" style="225" customWidth="1"/>
    <col min="10242" max="10242" width="6.42578125" style="225" customWidth="1"/>
    <col min="10243" max="10243" width="27.140625" style="225" customWidth="1"/>
    <col min="10244" max="10244" width="8.42578125" style="225" customWidth="1"/>
    <col min="10245" max="10245" width="2.85546875" style="225" customWidth="1"/>
    <col min="10246" max="10246" width="9" style="225" customWidth="1"/>
    <col min="10247" max="10247" width="40.28515625" style="225" customWidth="1"/>
    <col min="10248" max="10248" width="10.7109375" style="225" customWidth="1"/>
    <col min="10249" max="10249" width="2.85546875" style="225" customWidth="1"/>
    <col min="10250" max="10250" width="7.7109375" style="225" customWidth="1"/>
    <col min="10251" max="10251" width="43.5703125" style="225" customWidth="1"/>
    <col min="10252" max="10252" width="10.7109375" style="225" customWidth="1"/>
    <col min="10253" max="10253" width="2.85546875" style="225" customWidth="1"/>
    <col min="10254" max="10254" width="12.28515625" style="225" customWidth="1"/>
    <col min="10255" max="10255" width="39.5703125" style="225" customWidth="1"/>
    <col min="10256" max="10256" width="10.7109375" style="225" customWidth="1"/>
    <col min="10257" max="10257" width="2.85546875" style="225" customWidth="1"/>
    <col min="10258" max="10258" width="6.42578125" style="225" customWidth="1"/>
    <col min="10259" max="10259" width="44.7109375" style="225" customWidth="1"/>
    <col min="10260" max="10260" width="10.7109375" style="225" customWidth="1"/>
    <col min="10261" max="10261" width="2.85546875" style="225" customWidth="1"/>
    <col min="10262" max="10262" width="9" style="225" customWidth="1"/>
    <col min="10263" max="10263" width="41.85546875" style="225" customWidth="1"/>
    <col min="10264" max="10264" width="10.7109375" style="225" customWidth="1"/>
    <col min="10265" max="10265" width="2.85546875" style="225" customWidth="1"/>
    <col min="10266" max="10266" width="6.42578125" style="225" customWidth="1"/>
    <col min="10267" max="10267" width="44.7109375" style="225" customWidth="1"/>
    <col min="10268" max="10268" width="10.7109375" style="225" customWidth="1"/>
    <col min="10269" max="10269" width="2.85546875" style="225" customWidth="1"/>
    <col min="10270" max="10270" width="6.42578125" style="225" customWidth="1"/>
    <col min="10271" max="10271" width="44.7109375" style="225" customWidth="1"/>
    <col min="10272" max="10272" width="10.7109375" style="225" customWidth="1"/>
    <col min="10273" max="10273" width="2.85546875" style="225" customWidth="1"/>
    <col min="10274" max="10274" width="8.42578125" style="225" customWidth="1"/>
    <col min="10275" max="10275" width="41" style="225" customWidth="1"/>
    <col min="10276" max="10276" width="10.7109375" style="225" customWidth="1"/>
    <col min="10277" max="10277" width="26.42578125" style="225" customWidth="1"/>
    <col min="10278" max="10278" width="5" style="225" customWidth="1"/>
    <col min="10279" max="10279" width="75.28515625" style="225" customWidth="1"/>
    <col min="10280" max="10280" width="44" style="225" customWidth="1"/>
    <col min="10281" max="10281" width="40.42578125" style="225" customWidth="1"/>
    <col min="10282" max="10496" width="11.42578125" style="225"/>
    <col min="10497" max="10497" width="60.85546875" style="225" customWidth="1"/>
    <col min="10498" max="10498" width="6.42578125" style="225" customWidth="1"/>
    <col min="10499" max="10499" width="27.140625" style="225" customWidth="1"/>
    <col min="10500" max="10500" width="8.42578125" style="225" customWidth="1"/>
    <col min="10501" max="10501" width="2.85546875" style="225" customWidth="1"/>
    <col min="10502" max="10502" width="9" style="225" customWidth="1"/>
    <col min="10503" max="10503" width="40.28515625" style="225" customWidth="1"/>
    <col min="10504" max="10504" width="10.7109375" style="225" customWidth="1"/>
    <col min="10505" max="10505" width="2.85546875" style="225" customWidth="1"/>
    <col min="10506" max="10506" width="7.7109375" style="225" customWidth="1"/>
    <col min="10507" max="10507" width="43.5703125" style="225" customWidth="1"/>
    <col min="10508" max="10508" width="10.7109375" style="225" customWidth="1"/>
    <col min="10509" max="10509" width="2.85546875" style="225" customWidth="1"/>
    <col min="10510" max="10510" width="12.28515625" style="225" customWidth="1"/>
    <col min="10511" max="10511" width="39.5703125" style="225" customWidth="1"/>
    <col min="10512" max="10512" width="10.7109375" style="225" customWidth="1"/>
    <col min="10513" max="10513" width="2.85546875" style="225" customWidth="1"/>
    <col min="10514" max="10514" width="6.42578125" style="225" customWidth="1"/>
    <col min="10515" max="10515" width="44.7109375" style="225" customWidth="1"/>
    <col min="10516" max="10516" width="10.7109375" style="225" customWidth="1"/>
    <col min="10517" max="10517" width="2.85546875" style="225" customWidth="1"/>
    <col min="10518" max="10518" width="9" style="225" customWidth="1"/>
    <col min="10519" max="10519" width="41.85546875" style="225" customWidth="1"/>
    <col min="10520" max="10520" width="10.7109375" style="225" customWidth="1"/>
    <col min="10521" max="10521" width="2.85546875" style="225" customWidth="1"/>
    <col min="10522" max="10522" width="6.42578125" style="225" customWidth="1"/>
    <col min="10523" max="10523" width="44.7109375" style="225" customWidth="1"/>
    <col min="10524" max="10524" width="10.7109375" style="225" customWidth="1"/>
    <col min="10525" max="10525" width="2.85546875" style="225" customWidth="1"/>
    <col min="10526" max="10526" width="6.42578125" style="225" customWidth="1"/>
    <col min="10527" max="10527" width="44.7109375" style="225" customWidth="1"/>
    <col min="10528" max="10528" width="10.7109375" style="225" customWidth="1"/>
    <col min="10529" max="10529" width="2.85546875" style="225" customWidth="1"/>
    <col min="10530" max="10530" width="8.42578125" style="225" customWidth="1"/>
    <col min="10531" max="10531" width="41" style="225" customWidth="1"/>
    <col min="10532" max="10532" width="10.7109375" style="225" customWidth="1"/>
    <col min="10533" max="10533" width="26.42578125" style="225" customWidth="1"/>
    <col min="10534" max="10534" width="5" style="225" customWidth="1"/>
    <col min="10535" max="10535" width="75.28515625" style="225" customWidth="1"/>
    <col min="10536" max="10536" width="44" style="225" customWidth="1"/>
    <col min="10537" max="10537" width="40.42578125" style="225" customWidth="1"/>
    <col min="10538" max="10752" width="11.42578125" style="225"/>
    <col min="10753" max="10753" width="60.85546875" style="225" customWidth="1"/>
    <col min="10754" max="10754" width="6.42578125" style="225" customWidth="1"/>
    <col min="10755" max="10755" width="27.140625" style="225" customWidth="1"/>
    <col min="10756" max="10756" width="8.42578125" style="225" customWidth="1"/>
    <col min="10757" max="10757" width="2.85546875" style="225" customWidth="1"/>
    <col min="10758" max="10758" width="9" style="225" customWidth="1"/>
    <col min="10759" max="10759" width="40.28515625" style="225" customWidth="1"/>
    <col min="10760" max="10760" width="10.7109375" style="225" customWidth="1"/>
    <col min="10761" max="10761" width="2.85546875" style="225" customWidth="1"/>
    <col min="10762" max="10762" width="7.7109375" style="225" customWidth="1"/>
    <col min="10763" max="10763" width="43.5703125" style="225" customWidth="1"/>
    <col min="10764" max="10764" width="10.7109375" style="225" customWidth="1"/>
    <col min="10765" max="10765" width="2.85546875" style="225" customWidth="1"/>
    <col min="10766" max="10766" width="12.28515625" style="225" customWidth="1"/>
    <col min="10767" max="10767" width="39.5703125" style="225" customWidth="1"/>
    <col min="10768" max="10768" width="10.7109375" style="225" customWidth="1"/>
    <col min="10769" max="10769" width="2.85546875" style="225" customWidth="1"/>
    <col min="10770" max="10770" width="6.42578125" style="225" customWidth="1"/>
    <col min="10771" max="10771" width="44.7109375" style="225" customWidth="1"/>
    <col min="10772" max="10772" width="10.7109375" style="225" customWidth="1"/>
    <col min="10773" max="10773" width="2.85546875" style="225" customWidth="1"/>
    <col min="10774" max="10774" width="9" style="225" customWidth="1"/>
    <col min="10775" max="10775" width="41.85546875" style="225" customWidth="1"/>
    <col min="10776" max="10776" width="10.7109375" style="225" customWidth="1"/>
    <col min="10777" max="10777" width="2.85546875" style="225" customWidth="1"/>
    <col min="10778" max="10778" width="6.42578125" style="225" customWidth="1"/>
    <col min="10779" max="10779" width="44.7109375" style="225" customWidth="1"/>
    <col min="10780" max="10780" width="10.7109375" style="225" customWidth="1"/>
    <col min="10781" max="10781" width="2.85546875" style="225" customWidth="1"/>
    <col min="10782" max="10782" width="6.42578125" style="225" customWidth="1"/>
    <col min="10783" max="10783" width="44.7109375" style="225" customWidth="1"/>
    <col min="10784" max="10784" width="10.7109375" style="225" customWidth="1"/>
    <col min="10785" max="10785" width="2.85546875" style="225" customWidth="1"/>
    <col min="10786" max="10786" width="8.42578125" style="225" customWidth="1"/>
    <col min="10787" max="10787" width="41" style="225" customWidth="1"/>
    <col min="10788" max="10788" width="10.7109375" style="225" customWidth="1"/>
    <col min="10789" max="10789" width="26.42578125" style="225" customWidth="1"/>
    <col min="10790" max="10790" width="5" style="225" customWidth="1"/>
    <col min="10791" max="10791" width="75.28515625" style="225" customWidth="1"/>
    <col min="10792" max="10792" width="44" style="225" customWidth="1"/>
    <col min="10793" max="10793" width="40.42578125" style="225" customWidth="1"/>
    <col min="10794" max="11008" width="11.42578125" style="225"/>
    <col min="11009" max="11009" width="60.85546875" style="225" customWidth="1"/>
    <col min="11010" max="11010" width="6.42578125" style="225" customWidth="1"/>
    <col min="11011" max="11011" width="27.140625" style="225" customWidth="1"/>
    <col min="11012" max="11012" width="8.42578125" style="225" customWidth="1"/>
    <col min="11013" max="11013" width="2.85546875" style="225" customWidth="1"/>
    <col min="11014" max="11014" width="9" style="225" customWidth="1"/>
    <col min="11015" max="11015" width="40.28515625" style="225" customWidth="1"/>
    <col min="11016" max="11016" width="10.7109375" style="225" customWidth="1"/>
    <col min="11017" max="11017" width="2.85546875" style="225" customWidth="1"/>
    <col min="11018" max="11018" width="7.7109375" style="225" customWidth="1"/>
    <col min="11019" max="11019" width="43.5703125" style="225" customWidth="1"/>
    <col min="11020" max="11020" width="10.7109375" style="225" customWidth="1"/>
    <col min="11021" max="11021" width="2.85546875" style="225" customWidth="1"/>
    <col min="11022" max="11022" width="12.28515625" style="225" customWidth="1"/>
    <col min="11023" max="11023" width="39.5703125" style="225" customWidth="1"/>
    <col min="11024" max="11024" width="10.7109375" style="225" customWidth="1"/>
    <col min="11025" max="11025" width="2.85546875" style="225" customWidth="1"/>
    <col min="11026" max="11026" width="6.42578125" style="225" customWidth="1"/>
    <col min="11027" max="11027" width="44.7109375" style="225" customWidth="1"/>
    <col min="11028" max="11028" width="10.7109375" style="225" customWidth="1"/>
    <col min="11029" max="11029" width="2.85546875" style="225" customWidth="1"/>
    <col min="11030" max="11030" width="9" style="225" customWidth="1"/>
    <col min="11031" max="11031" width="41.85546875" style="225" customWidth="1"/>
    <col min="11032" max="11032" width="10.7109375" style="225" customWidth="1"/>
    <col min="11033" max="11033" width="2.85546875" style="225" customWidth="1"/>
    <col min="11034" max="11034" width="6.42578125" style="225" customWidth="1"/>
    <col min="11035" max="11035" width="44.7109375" style="225" customWidth="1"/>
    <col min="11036" max="11036" width="10.7109375" style="225" customWidth="1"/>
    <col min="11037" max="11037" width="2.85546875" style="225" customWidth="1"/>
    <col min="11038" max="11038" width="6.42578125" style="225" customWidth="1"/>
    <col min="11039" max="11039" width="44.7109375" style="225" customWidth="1"/>
    <col min="11040" max="11040" width="10.7109375" style="225" customWidth="1"/>
    <col min="11041" max="11041" width="2.85546875" style="225" customWidth="1"/>
    <col min="11042" max="11042" width="8.42578125" style="225" customWidth="1"/>
    <col min="11043" max="11043" width="41" style="225" customWidth="1"/>
    <col min="11044" max="11044" width="10.7109375" style="225" customWidth="1"/>
    <col min="11045" max="11045" width="26.42578125" style="225" customWidth="1"/>
    <col min="11046" max="11046" width="5" style="225" customWidth="1"/>
    <col min="11047" max="11047" width="75.28515625" style="225" customWidth="1"/>
    <col min="11048" max="11048" width="44" style="225" customWidth="1"/>
    <col min="11049" max="11049" width="40.42578125" style="225" customWidth="1"/>
    <col min="11050" max="11264" width="11.42578125" style="225"/>
    <col min="11265" max="11265" width="60.85546875" style="225" customWidth="1"/>
    <col min="11266" max="11266" width="6.42578125" style="225" customWidth="1"/>
    <col min="11267" max="11267" width="27.140625" style="225" customWidth="1"/>
    <col min="11268" max="11268" width="8.42578125" style="225" customWidth="1"/>
    <col min="11269" max="11269" width="2.85546875" style="225" customWidth="1"/>
    <col min="11270" max="11270" width="9" style="225" customWidth="1"/>
    <col min="11271" max="11271" width="40.28515625" style="225" customWidth="1"/>
    <col min="11272" max="11272" width="10.7109375" style="225" customWidth="1"/>
    <col min="11273" max="11273" width="2.85546875" style="225" customWidth="1"/>
    <col min="11274" max="11274" width="7.7109375" style="225" customWidth="1"/>
    <col min="11275" max="11275" width="43.5703125" style="225" customWidth="1"/>
    <col min="11276" max="11276" width="10.7109375" style="225" customWidth="1"/>
    <col min="11277" max="11277" width="2.85546875" style="225" customWidth="1"/>
    <col min="11278" max="11278" width="12.28515625" style="225" customWidth="1"/>
    <col min="11279" max="11279" width="39.5703125" style="225" customWidth="1"/>
    <col min="11280" max="11280" width="10.7109375" style="225" customWidth="1"/>
    <col min="11281" max="11281" width="2.85546875" style="225" customWidth="1"/>
    <col min="11282" max="11282" width="6.42578125" style="225" customWidth="1"/>
    <col min="11283" max="11283" width="44.7109375" style="225" customWidth="1"/>
    <col min="11284" max="11284" width="10.7109375" style="225" customWidth="1"/>
    <col min="11285" max="11285" width="2.85546875" style="225" customWidth="1"/>
    <col min="11286" max="11286" width="9" style="225" customWidth="1"/>
    <col min="11287" max="11287" width="41.85546875" style="225" customWidth="1"/>
    <col min="11288" max="11288" width="10.7109375" style="225" customWidth="1"/>
    <col min="11289" max="11289" width="2.85546875" style="225" customWidth="1"/>
    <col min="11290" max="11290" width="6.42578125" style="225" customWidth="1"/>
    <col min="11291" max="11291" width="44.7109375" style="225" customWidth="1"/>
    <col min="11292" max="11292" width="10.7109375" style="225" customWidth="1"/>
    <col min="11293" max="11293" width="2.85546875" style="225" customWidth="1"/>
    <col min="11294" max="11294" width="6.42578125" style="225" customWidth="1"/>
    <col min="11295" max="11295" width="44.7109375" style="225" customWidth="1"/>
    <col min="11296" max="11296" width="10.7109375" style="225" customWidth="1"/>
    <col min="11297" max="11297" width="2.85546875" style="225" customWidth="1"/>
    <col min="11298" max="11298" width="8.42578125" style="225" customWidth="1"/>
    <col min="11299" max="11299" width="41" style="225" customWidth="1"/>
    <col min="11300" max="11300" width="10.7109375" style="225" customWidth="1"/>
    <col min="11301" max="11301" width="26.42578125" style="225" customWidth="1"/>
    <col min="11302" max="11302" width="5" style="225" customWidth="1"/>
    <col min="11303" max="11303" width="75.28515625" style="225" customWidth="1"/>
    <col min="11304" max="11304" width="44" style="225" customWidth="1"/>
    <col min="11305" max="11305" width="40.42578125" style="225" customWidth="1"/>
    <col min="11306" max="11520" width="11.42578125" style="225"/>
    <col min="11521" max="11521" width="60.85546875" style="225" customWidth="1"/>
    <col min="11522" max="11522" width="6.42578125" style="225" customWidth="1"/>
    <col min="11523" max="11523" width="27.140625" style="225" customWidth="1"/>
    <col min="11524" max="11524" width="8.42578125" style="225" customWidth="1"/>
    <col min="11525" max="11525" width="2.85546875" style="225" customWidth="1"/>
    <col min="11526" max="11526" width="9" style="225" customWidth="1"/>
    <col min="11527" max="11527" width="40.28515625" style="225" customWidth="1"/>
    <col min="11528" max="11528" width="10.7109375" style="225" customWidth="1"/>
    <col min="11529" max="11529" width="2.85546875" style="225" customWidth="1"/>
    <col min="11530" max="11530" width="7.7109375" style="225" customWidth="1"/>
    <col min="11531" max="11531" width="43.5703125" style="225" customWidth="1"/>
    <col min="11532" max="11532" width="10.7109375" style="225" customWidth="1"/>
    <col min="11533" max="11533" width="2.85546875" style="225" customWidth="1"/>
    <col min="11534" max="11534" width="12.28515625" style="225" customWidth="1"/>
    <col min="11535" max="11535" width="39.5703125" style="225" customWidth="1"/>
    <col min="11536" max="11536" width="10.7109375" style="225" customWidth="1"/>
    <col min="11537" max="11537" width="2.85546875" style="225" customWidth="1"/>
    <col min="11538" max="11538" width="6.42578125" style="225" customWidth="1"/>
    <col min="11539" max="11539" width="44.7109375" style="225" customWidth="1"/>
    <col min="11540" max="11540" width="10.7109375" style="225" customWidth="1"/>
    <col min="11541" max="11541" width="2.85546875" style="225" customWidth="1"/>
    <col min="11542" max="11542" width="9" style="225" customWidth="1"/>
    <col min="11543" max="11543" width="41.85546875" style="225" customWidth="1"/>
    <col min="11544" max="11544" width="10.7109375" style="225" customWidth="1"/>
    <col min="11545" max="11545" width="2.85546875" style="225" customWidth="1"/>
    <col min="11546" max="11546" width="6.42578125" style="225" customWidth="1"/>
    <col min="11547" max="11547" width="44.7109375" style="225" customWidth="1"/>
    <col min="11548" max="11548" width="10.7109375" style="225" customWidth="1"/>
    <col min="11549" max="11549" width="2.85546875" style="225" customWidth="1"/>
    <col min="11550" max="11550" width="6.42578125" style="225" customWidth="1"/>
    <col min="11551" max="11551" width="44.7109375" style="225" customWidth="1"/>
    <col min="11552" max="11552" width="10.7109375" style="225" customWidth="1"/>
    <col min="11553" max="11553" width="2.85546875" style="225" customWidth="1"/>
    <col min="11554" max="11554" width="8.42578125" style="225" customWidth="1"/>
    <col min="11555" max="11555" width="41" style="225" customWidth="1"/>
    <col min="11556" max="11556" width="10.7109375" style="225" customWidth="1"/>
    <col min="11557" max="11557" width="26.42578125" style="225" customWidth="1"/>
    <col min="11558" max="11558" width="5" style="225" customWidth="1"/>
    <col min="11559" max="11559" width="75.28515625" style="225" customWidth="1"/>
    <col min="11560" max="11560" width="44" style="225" customWidth="1"/>
    <col min="11561" max="11561" width="40.42578125" style="225" customWidth="1"/>
    <col min="11562" max="11776" width="11.42578125" style="225"/>
    <col min="11777" max="11777" width="60.85546875" style="225" customWidth="1"/>
    <col min="11778" max="11778" width="6.42578125" style="225" customWidth="1"/>
    <col min="11779" max="11779" width="27.140625" style="225" customWidth="1"/>
    <col min="11780" max="11780" width="8.42578125" style="225" customWidth="1"/>
    <col min="11781" max="11781" width="2.85546875" style="225" customWidth="1"/>
    <col min="11782" max="11782" width="9" style="225" customWidth="1"/>
    <col min="11783" max="11783" width="40.28515625" style="225" customWidth="1"/>
    <col min="11784" max="11784" width="10.7109375" style="225" customWidth="1"/>
    <col min="11785" max="11785" width="2.85546875" style="225" customWidth="1"/>
    <col min="11786" max="11786" width="7.7109375" style="225" customWidth="1"/>
    <col min="11787" max="11787" width="43.5703125" style="225" customWidth="1"/>
    <col min="11788" max="11788" width="10.7109375" style="225" customWidth="1"/>
    <col min="11789" max="11789" width="2.85546875" style="225" customWidth="1"/>
    <col min="11790" max="11790" width="12.28515625" style="225" customWidth="1"/>
    <col min="11791" max="11791" width="39.5703125" style="225" customWidth="1"/>
    <col min="11792" max="11792" width="10.7109375" style="225" customWidth="1"/>
    <col min="11793" max="11793" width="2.85546875" style="225" customWidth="1"/>
    <col min="11794" max="11794" width="6.42578125" style="225" customWidth="1"/>
    <col min="11795" max="11795" width="44.7109375" style="225" customWidth="1"/>
    <col min="11796" max="11796" width="10.7109375" style="225" customWidth="1"/>
    <col min="11797" max="11797" width="2.85546875" style="225" customWidth="1"/>
    <col min="11798" max="11798" width="9" style="225" customWidth="1"/>
    <col min="11799" max="11799" width="41.85546875" style="225" customWidth="1"/>
    <col min="11800" max="11800" width="10.7109375" style="225" customWidth="1"/>
    <col min="11801" max="11801" width="2.85546875" style="225" customWidth="1"/>
    <col min="11802" max="11802" width="6.42578125" style="225" customWidth="1"/>
    <col min="11803" max="11803" width="44.7109375" style="225" customWidth="1"/>
    <col min="11804" max="11804" width="10.7109375" style="225" customWidth="1"/>
    <col min="11805" max="11805" width="2.85546875" style="225" customWidth="1"/>
    <col min="11806" max="11806" width="6.42578125" style="225" customWidth="1"/>
    <col min="11807" max="11807" width="44.7109375" style="225" customWidth="1"/>
    <col min="11808" max="11808" width="10.7109375" style="225" customWidth="1"/>
    <col min="11809" max="11809" width="2.85546875" style="225" customWidth="1"/>
    <col min="11810" max="11810" width="8.42578125" style="225" customWidth="1"/>
    <col min="11811" max="11811" width="41" style="225" customWidth="1"/>
    <col min="11812" max="11812" width="10.7109375" style="225" customWidth="1"/>
    <col min="11813" max="11813" width="26.42578125" style="225" customWidth="1"/>
    <col min="11814" max="11814" width="5" style="225" customWidth="1"/>
    <col min="11815" max="11815" width="75.28515625" style="225" customWidth="1"/>
    <col min="11816" max="11816" width="44" style="225" customWidth="1"/>
    <col min="11817" max="11817" width="40.42578125" style="225" customWidth="1"/>
    <col min="11818" max="12032" width="11.42578125" style="225"/>
    <col min="12033" max="12033" width="60.85546875" style="225" customWidth="1"/>
    <col min="12034" max="12034" width="6.42578125" style="225" customWidth="1"/>
    <col min="12035" max="12035" width="27.140625" style="225" customWidth="1"/>
    <col min="12036" max="12036" width="8.42578125" style="225" customWidth="1"/>
    <col min="12037" max="12037" width="2.85546875" style="225" customWidth="1"/>
    <col min="12038" max="12038" width="9" style="225" customWidth="1"/>
    <col min="12039" max="12039" width="40.28515625" style="225" customWidth="1"/>
    <col min="12040" max="12040" width="10.7109375" style="225" customWidth="1"/>
    <col min="12041" max="12041" width="2.85546875" style="225" customWidth="1"/>
    <col min="12042" max="12042" width="7.7109375" style="225" customWidth="1"/>
    <col min="12043" max="12043" width="43.5703125" style="225" customWidth="1"/>
    <col min="12044" max="12044" width="10.7109375" style="225" customWidth="1"/>
    <col min="12045" max="12045" width="2.85546875" style="225" customWidth="1"/>
    <col min="12046" max="12046" width="12.28515625" style="225" customWidth="1"/>
    <col min="12047" max="12047" width="39.5703125" style="225" customWidth="1"/>
    <col min="12048" max="12048" width="10.7109375" style="225" customWidth="1"/>
    <col min="12049" max="12049" width="2.85546875" style="225" customWidth="1"/>
    <col min="12050" max="12050" width="6.42578125" style="225" customWidth="1"/>
    <col min="12051" max="12051" width="44.7109375" style="225" customWidth="1"/>
    <col min="12052" max="12052" width="10.7109375" style="225" customWidth="1"/>
    <col min="12053" max="12053" width="2.85546875" style="225" customWidth="1"/>
    <col min="12054" max="12054" width="9" style="225" customWidth="1"/>
    <col min="12055" max="12055" width="41.85546875" style="225" customWidth="1"/>
    <col min="12056" max="12056" width="10.7109375" style="225" customWidth="1"/>
    <col min="12057" max="12057" width="2.85546875" style="225" customWidth="1"/>
    <col min="12058" max="12058" width="6.42578125" style="225" customWidth="1"/>
    <col min="12059" max="12059" width="44.7109375" style="225" customWidth="1"/>
    <col min="12060" max="12060" width="10.7109375" style="225" customWidth="1"/>
    <col min="12061" max="12061" width="2.85546875" style="225" customWidth="1"/>
    <col min="12062" max="12062" width="6.42578125" style="225" customWidth="1"/>
    <col min="12063" max="12063" width="44.7109375" style="225" customWidth="1"/>
    <col min="12064" max="12064" width="10.7109375" style="225" customWidth="1"/>
    <col min="12065" max="12065" width="2.85546875" style="225" customWidth="1"/>
    <col min="12066" max="12066" width="8.42578125" style="225" customWidth="1"/>
    <col min="12067" max="12067" width="41" style="225" customWidth="1"/>
    <col min="12068" max="12068" width="10.7109375" style="225" customWidth="1"/>
    <col min="12069" max="12069" width="26.42578125" style="225" customWidth="1"/>
    <col min="12070" max="12070" width="5" style="225" customWidth="1"/>
    <col min="12071" max="12071" width="75.28515625" style="225" customWidth="1"/>
    <col min="12072" max="12072" width="44" style="225" customWidth="1"/>
    <col min="12073" max="12073" width="40.42578125" style="225" customWidth="1"/>
    <col min="12074" max="12288" width="11.42578125" style="225"/>
    <col min="12289" max="12289" width="60.85546875" style="225" customWidth="1"/>
    <col min="12290" max="12290" width="6.42578125" style="225" customWidth="1"/>
    <col min="12291" max="12291" width="27.140625" style="225" customWidth="1"/>
    <col min="12292" max="12292" width="8.42578125" style="225" customWidth="1"/>
    <col min="12293" max="12293" width="2.85546875" style="225" customWidth="1"/>
    <col min="12294" max="12294" width="9" style="225" customWidth="1"/>
    <col min="12295" max="12295" width="40.28515625" style="225" customWidth="1"/>
    <col min="12296" max="12296" width="10.7109375" style="225" customWidth="1"/>
    <col min="12297" max="12297" width="2.85546875" style="225" customWidth="1"/>
    <col min="12298" max="12298" width="7.7109375" style="225" customWidth="1"/>
    <col min="12299" max="12299" width="43.5703125" style="225" customWidth="1"/>
    <col min="12300" max="12300" width="10.7109375" style="225" customWidth="1"/>
    <col min="12301" max="12301" width="2.85546875" style="225" customWidth="1"/>
    <col min="12302" max="12302" width="12.28515625" style="225" customWidth="1"/>
    <col min="12303" max="12303" width="39.5703125" style="225" customWidth="1"/>
    <col min="12304" max="12304" width="10.7109375" style="225" customWidth="1"/>
    <col min="12305" max="12305" width="2.85546875" style="225" customWidth="1"/>
    <col min="12306" max="12306" width="6.42578125" style="225" customWidth="1"/>
    <col min="12307" max="12307" width="44.7109375" style="225" customWidth="1"/>
    <col min="12308" max="12308" width="10.7109375" style="225" customWidth="1"/>
    <col min="12309" max="12309" width="2.85546875" style="225" customWidth="1"/>
    <col min="12310" max="12310" width="9" style="225" customWidth="1"/>
    <col min="12311" max="12311" width="41.85546875" style="225" customWidth="1"/>
    <col min="12312" max="12312" width="10.7109375" style="225" customWidth="1"/>
    <col min="12313" max="12313" width="2.85546875" style="225" customWidth="1"/>
    <col min="12314" max="12314" width="6.42578125" style="225" customWidth="1"/>
    <col min="12315" max="12315" width="44.7109375" style="225" customWidth="1"/>
    <col min="12316" max="12316" width="10.7109375" style="225" customWidth="1"/>
    <col min="12317" max="12317" width="2.85546875" style="225" customWidth="1"/>
    <col min="12318" max="12318" width="6.42578125" style="225" customWidth="1"/>
    <col min="12319" max="12319" width="44.7109375" style="225" customWidth="1"/>
    <col min="12320" max="12320" width="10.7109375" style="225" customWidth="1"/>
    <col min="12321" max="12321" width="2.85546875" style="225" customWidth="1"/>
    <col min="12322" max="12322" width="8.42578125" style="225" customWidth="1"/>
    <col min="12323" max="12323" width="41" style="225" customWidth="1"/>
    <col min="12324" max="12324" width="10.7109375" style="225" customWidth="1"/>
    <col min="12325" max="12325" width="26.42578125" style="225" customWidth="1"/>
    <col min="12326" max="12326" width="5" style="225" customWidth="1"/>
    <col min="12327" max="12327" width="75.28515625" style="225" customWidth="1"/>
    <col min="12328" max="12328" width="44" style="225" customWidth="1"/>
    <col min="12329" max="12329" width="40.42578125" style="225" customWidth="1"/>
    <col min="12330" max="12544" width="11.42578125" style="225"/>
    <col min="12545" max="12545" width="60.85546875" style="225" customWidth="1"/>
    <col min="12546" max="12546" width="6.42578125" style="225" customWidth="1"/>
    <col min="12547" max="12547" width="27.140625" style="225" customWidth="1"/>
    <col min="12548" max="12548" width="8.42578125" style="225" customWidth="1"/>
    <col min="12549" max="12549" width="2.85546875" style="225" customWidth="1"/>
    <col min="12550" max="12550" width="9" style="225" customWidth="1"/>
    <col min="12551" max="12551" width="40.28515625" style="225" customWidth="1"/>
    <col min="12552" max="12552" width="10.7109375" style="225" customWidth="1"/>
    <col min="12553" max="12553" width="2.85546875" style="225" customWidth="1"/>
    <col min="12554" max="12554" width="7.7109375" style="225" customWidth="1"/>
    <col min="12555" max="12555" width="43.5703125" style="225" customWidth="1"/>
    <col min="12556" max="12556" width="10.7109375" style="225" customWidth="1"/>
    <col min="12557" max="12557" width="2.85546875" style="225" customWidth="1"/>
    <col min="12558" max="12558" width="12.28515625" style="225" customWidth="1"/>
    <col min="12559" max="12559" width="39.5703125" style="225" customWidth="1"/>
    <col min="12560" max="12560" width="10.7109375" style="225" customWidth="1"/>
    <col min="12561" max="12561" width="2.85546875" style="225" customWidth="1"/>
    <col min="12562" max="12562" width="6.42578125" style="225" customWidth="1"/>
    <col min="12563" max="12563" width="44.7109375" style="225" customWidth="1"/>
    <col min="12564" max="12564" width="10.7109375" style="225" customWidth="1"/>
    <col min="12565" max="12565" width="2.85546875" style="225" customWidth="1"/>
    <col min="12566" max="12566" width="9" style="225" customWidth="1"/>
    <col min="12567" max="12567" width="41.85546875" style="225" customWidth="1"/>
    <col min="12568" max="12568" width="10.7109375" style="225" customWidth="1"/>
    <col min="12569" max="12569" width="2.85546875" style="225" customWidth="1"/>
    <col min="12570" max="12570" width="6.42578125" style="225" customWidth="1"/>
    <col min="12571" max="12571" width="44.7109375" style="225" customWidth="1"/>
    <col min="12572" max="12572" width="10.7109375" style="225" customWidth="1"/>
    <col min="12573" max="12573" width="2.85546875" style="225" customWidth="1"/>
    <col min="12574" max="12574" width="6.42578125" style="225" customWidth="1"/>
    <col min="12575" max="12575" width="44.7109375" style="225" customWidth="1"/>
    <col min="12576" max="12576" width="10.7109375" style="225" customWidth="1"/>
    <col min="12577" max="12577" width="2.85546875" style="225" customWidth="1"/>
    <col min="12578" max="12578" width="8.42578125" style="225" customWidth="1"/>
    <col min="12579" max="12579" width="41" style="225" customWidth="1"/>
    <col min="12580" max="12580" width="10.7109375" style="225" customWidth="1"/>
    <col min="12581" max="12581" width="26.42578125" style="225" customWidth="1"/>
    <col min="12582" max="12582" width="5" style="225" customWidth="1"/>
    <col min="12583" max="12583" width="75.28515625" style="225" customWidth="1"/>
    <col min="12584" max="12584" width="44" style="225" customWidth="1"/>
    <col min="12585" max="12585" width="40.42578125" style="225" customWidth="1"/>
    <col min="12586" max="12800" width="11.42578125" style="225"/>
    <col min="12801" max="12801" width="60.85546875" style="225" customWidth="1"/>
    <col min="12802" max="12802" width="6.42578125" style="225" customWidth="1"/>
    <col min="12803" max="12803" width="27.140625" style="225" customWidth="1"/>
    <col min="12804" max="12804" width="8.42578125" style="225" customWidth="1"/>
    <col min="12805" max="12805" width="2.85546875" style="225" customWidth="1"/>
    <col min="12806" max="12806" width="9" style="225" customWidth="1"/>
    <col min="12807" max="12807" width="40.28515625" style="225" customWidth="1"/>
    <col min="12808" max="12808" width="10.7109375" style="225" customWidth="1"/>
    <col min="12809" max="12809" width="2.85546875" style="225" customWidth="1"/>
    <col min="12810" max="12810" width="7.7109375" style="225" customWidth="1"/>
    <col min="12811" max="12811" width="43.5703125" style="225" customWidth="1"/>
    <col min="12812" max="12812" width="10.7109375" style="225" customWidth="1"/>
    <col min="12813" max="12813" width="2.85546875" style="225" customWidth="1"/>
    <col min="12814" max="12814" width="12.28515625" style="225" customWidth="1"/>
    <col min="12815" max="12815" width="39.5703125" style="225" customWidth="1"/>
    <col min="12816" max="12816" width="10.7109375" style="225" customWidth="1"/>
    <col min="12817" max="12817" width="2.85546875" style="225" customWidth="1"/>
    <col min="12818" max="12818" width="6.42578125" style="225" customWidth="1"/>
    <col min="12819" max="12819" width="44.7109375" style="225" customWidth="1"/>
    <col min="12820" max="12820" width="10.7109375" style="225" customWidth="1"/>
    <col min="12821" max="12821" width="2.85546875" style="225" customWidth="1"/>
    <col min="12822" max="12822" width="9" style="225" customWidth="1"/>
    <col min="12823" max="12823" width="41.85546875" style="225" customWidth="1"/>
    <col min="12824" max="12824" width="10.7109375" style="225" customWidth="1"/>
    <col min="12825" max="12825" width="2.85546875" style="225" customWidth="1"/>
    <col min="12826" max="12826" width="6.42578125" style="225" customWidth="1"/>
    <col min="12827" max="12827" width="44.7109375" style="225" customWidth="1"/>
    <col min="12828" max="12828" width="10.7109375" style="225" customWidth="1"/>
    <col min="12829" max="12829" width="2.85546875" style="225" customWidth="1"/>
    <col min="12830" max="12830" width="6.42578125" style="225" customWidth="1"/>
    <col min="12831" max="12831" width="44.7109375" style="225" customWidth="1"/>
    <col min="12832" max="12832" width="10.7109375" style="225" customWidth="1"/>
    <col min="12833" max="12833" width="2.85546875" style="225" customWidth="1"/>
    <col min="12834" max="12834" width="8.42578125" style="225" customWidth="1"/>
    <col min="12835" max="12835" width="41" style="225" customWidth="1"/>
    <col min="12836" max="12836" width="10.7109375" style="225" customWidth="1"/>
    <col min="12837" max="12837" width="26.42578125" style="225" customWidth="1"/>
    <col min="12838" max="12838" width="5" style="225" customWidth="1"/>
    <col min="12839" max="12839" width="75.28515625" style="225" customWidth="1"/>
    <col min="12840" max="12840" width="44" style="225" customWidth="1"/>
    <col min="12841" max="12841" width="40.42578125" style="225" customWidth="1"/>
    <col min="12842" max="13056" width="11.42578125" style="225"/>
    <col min="13057" max="13057" width="60.85546875" style="225" customWidth="1"/>
    <col min="13058" max="13058" width="6.42578125" style="225" customWidth="1"/>
    <col min="13059" max="13059" width="27.140625" style="225" customWidth="1"/>
    <col min="13060" max="13060" width="8.42578125" style="225" customWidth="1"/>
    <col min="13061" max="13061" width="2.85546875" style="225" customWidth="1"/>
    <col min="13062" max="13062" width="9" style="225" customWidth="1"/>
    <col min="13063" max="13063" width="40.28515625" style="225" customWidth="1"/>
    <col min="13064" max="13064" width="10.7109375" style="225" customWidth="1"/>
    <col min="13065" max="13065" width="2.85546875" style="225" customWidth="1"/>
    <col min="13066" max="13066" width="7.7109375" style="225" customWidth="1"/>
    <col min="13067" max="13067" width="43.5703125" style="225" customWidth="1"/>
    <col min="13068" max="13068" width="10.7109375" style="225" customWidth="1"/>
    <col min="13069" max="13069" width="2.85546875" style="225" customWidth="1"/>
    <col min="13070" max="13070" width="12.28515625" style="225" customWidth="1"/>
    <col min="13071" max="13071" width="39.5703125" style="225" customWidth="1"/>
    <col min="13072" max="13072" width="10.7109375" style="225" customWidth="1"/>
    <col min="13073" max="13073" width="2.85546875" style="225" customWidth="1"/>
    <col min="13074" max="13074" width="6.42578125" style="225" customWidth="1"/>
    <col min="13075" max="13075" width="44.7109375" style="225" customWidth="1"/>
    <col min="13076" max="13076" width="10.7109375" style="225" customWidth="1"/>
    <col min="13077" max="13077" width="2.85546875" style="225" customWidth="1"/>
    <col min="13078" max="13078" width="9" style="225" customWidth="1"/>
    <col min="13079" max="13079" width="41.85546875" style="225" customWidth="1"/>
    <col min="13080" max="13080" width="10.7109375" style="225" customWidth="1"/>
    <col min="13081" max="13081" width="2.85546875" style="225" customWidth="1"/>
    <col min="13082" max="13082" width="6.42578125" style="225" customWidth="1"/>
    <col min="13083" max="13083" width="44.7109375" style="225" customWidth="1"/>
    <col min="13084" max="13084" width="10.7109375" style="225" customWidth="1"/>
    <col min="13085" max="13085" width="2.85546875" style="225" customWidth="1"/>
    <col min="13086" max="13086" width="6.42578125" style="225" customWidth="1"/>
    <col min="13087" max="13087" width="44.7109375" style="225" customWidth="1"/>
    <col min="13088" max="13088" width="10.7109375" style="225" customWidth="1"/>
    <col min="13089" max="13089" width="2.85546875" style="225" customWidth="1"/>
    <col min="13090" max="13090" width="8.42578125" style="225" customWidth="1"/>
    <col min="13091" max="13091" width="41" style="225" customWidth="1"/>
    <col min="13092" max="13092" width="10.7109375" style="225" customWidth="1"/>
    <col min="13093" max="13093" width="26.42578125" style="225" customWidth="1"/>
    <col min="13094" max="13094" width="5" style="225" customWidth="1"/>
    <col min="13095" max="13095" width="75.28515625" style="225" customWidth="1"/>
    <col min="13096" max="13096" width="44" style="225" customWidth="1"/>
    <col min="13097" max="13097" width="40.42578125" style="225" customWidth="1"/>
    <col min="13098" max="13312" width="11.42578125" style="225"/>
    <col min="13313" max="13313" width="60.85546875" style="225" customWidth="1"/>
    <col min="13314" max="13314" width="6.42578125" style="225" customWidth="1"/>
    <col min="13315" max="13315" width="27.140625" style="225" customWidth="1"/>
    <col min="13316" max="13316" width="8.42578125" style="225" customWidth="1"/>
    <col min="13317" max="13317" width="2.85546875" style="225" customWidth="1"/>
    <col min="13318" max="13318" width="9" style="225" customWidth="1"/>
    <col min="13319" max="13319" width="40.28515625" style="225" customWidth="1"/>
    <col min="13320" max="13320" width="10.7109375" style="225" customWidth="1"/>
    <col min="13321" max="13321" width="2.85546875" style="225" customWidth="1"/>
    <col min="13322" max="13322" width="7.7109375" style="225" customWidth="1"/>
    <col min="13323" max="13323" width="43.5703125" style="225" customWidth="1"/>
    <col min="13324" max="13324" width="10.7109375" style="225" customWidth="1"/>
    <col min="13325" max="13325" width="2.85546875" style="225" customWidth="1"/>
    <col min="13326" max="13326" width="12.28515625" style="225" customWidth="1"/>
    <col min="13327" max="13327" width="39.5703125" style="225" customWidth="1"/>
    <col min="13328" max="13328" width="10.7109375" style="225" customWidth="1"/>
    <col min="13329" max="13329" width="2.85546875" style="225" customWidth="1"/>
    <col min="13330" max="13330" width="6.42578125" style="225" customWidth="1"/>
    <col min="13331" max="13331" width="44.7109375" style="225" customWidth="1"/>
    <col min="13332" max="13332" width="10.7109375" style="225" customWidth="1"/>
    <col min="13333" max="13333" width="2.85546875" style="225" customWidth="1"/>
    <col min="13334" max="13334" width="9" style="225" customWidth="1"/>
    <col min="13335" max="13335" width="41.85546875" style="225" customWidth="1"/>
    <col min="13336" max="13336" width="10.7109375" style="225" customWidth="1"/>
    <col min="13337" max="13337" width="2.85546875" style="225" customWidth="1"/>
    <col min="13338" max="13338" width="6.42578125" style="225" customWidth="1"/>
    <col min="13339" max="13339" width="44.7109375" style="225" customWidth="1"/>
    <col min="13340" max="13340" width="10.7109375" style="225" customWidth="1"/>
    <col min="13341" max="13341" width="2.85546875" style="225" customWidth="1"/>
    <col min="13342" max="13342" width="6.42578125" style="225" customWidth="1"/>
    <col min="13343" max="13343" width="44.7109375" style="225" customWidth="1"/>
    <col min="13344" max="13344" width="10.7109375" style="225" customWidth="1"/>
    <col min="13345" max="13345" width="2.85546875" style="225" customWidth="1"/>
    <col min="13346" max="13346" width="8.42578125" style="225" customWidth="1"/>
    <col min="13347" max="13347" width="41" style="225" customWidth="1"/>
    <col min="13348" max="13348" width="10.7109375" style="225" customWidth="1"/>
    <col min="13349" max="13349" width="26.42578125" style="225" customWidth="1"/>
    <col min="13350" max="13350" width="5" style="225" customWidth="1"/>
    <col min="13351" max="13351" width="75.28515625" style="225" customWidth="1"/>
    <col min="13352" max="13352" width="44" style="225" customWidth="1"/>
    <col min="13353" max="13353" width="40.42578125" style="225" customWidth="1"/>
    <col min="13354" max="13568" width="11.42578125" style="225"/>
    <col min="13569" max="13569" width="60.85546875" style="225" customWidth="1"/>
    <col min="13570" max="13570" width="6.42578125" style="225" customWidth="1"/>
    <col min="13571" max="13571" width="27.140625" style="225" customWidth="1"/>
    <col min="13572" max="13572" width="8.42578125" style="225" customWidth="1"/>
    <col min="13573" max="13573" width="2.85546875" style="225" customWidth="1"/>
    <col min="13574" max="13574" width="9" style="225" customWidth="1"/>
    <col min="13575" max="13575" width="40.28515625" style="225" customWidth="1"/>
    <col min="13576" max="13576" width="10.7109375" style="225" customWidth="1"/>
    <col min="13577" max="13577" width="2.85546875" style="225" customWidth="1"/>
    <col min="13578" max="13578" width="7.7109375" style="225" customWidth="1"/>
    <col min="13579" max="13579" width="43.5703125" style="225" customWidth="1"/>
    <col min="13580" max="13580" width="10.7109375" style="225" customWidth="1"/>
    <col min="13581" max="13581" width="2.85546875" style="225" customWidth="1"/>
    <col min="13582" max="13582" width="12.28515625" style="225" customWidth="1"/>
    <col min="13583" max="13583" width="39.5703125" style="225" customWidth="1"/>
    <col min="13584" max="13584" width="10.7109375" style="225" customWidth="1"/>
    <col min="13585" max="13585" width="2.85546875" style="225" customWidth="1"/>
    <col min="13586" max="13586" width="6.42578125" style="225" customWidth="1"/>
    <col min="13587" max="13587" width="44.7109375" style="225" customWidth="1"/>
    <col min="13588" max="13588" width="10.7109375" style="225" customWidth="1"/>
    <col min="13589" max="13589" width="2.85546875" style="225" customWidth="1"/>
    <col min="13590" max="13590" width="9" style="225" customWidth="1"/>
    <col min="13591" max="13591" width="41.85546875" style="225" customWidth="1"/>
    <col min="13592" max="13592" width="10.7109375" style="225" customWidth="1"/>
    <col min="13593" max="13593" width="2.85546875" style="225" customWidth="1"/>
    <col min="13594" max="13594" width="6.42578125" style="225" customWidth="1"/>
    <col min="13595" max="13595" width="44.7109375" style="225" customWidth="1"/>
    <col min="13596" max="13596" width="10.7109375" style="225" customWidth="1"/>
    <col min="13597" max="13597" width="2.85546875" style="225" customWidth="1"/>
    <col min="13598" max="13598" width="6.42578125" style="225" customWidth="1"/>
    <col min="13599" max="13599" width="44.7109375" style="225" customWidth="1"/>
    <col min="13600" max="13600" width="10.7109375" style="225" customWidth="1"/>
    <col min="13601" max="13601" width="2.85546875" style="225" customWidth="1"/>
    <col min="13602" max="13602" width="8.42578125" style="225" customWidth="1"/>
    <col min="13603" max="13603" width="41" style="225" customWidth="1"/>
    <col min="13604" max="13604" width="10.7109375" style="225" customWidth="1"/>
    <col min="13605" max="13605" width="26.42578125" style="225" customWidth="1"/>
    <col min="13606" max="13606" width="5" style="225" customWidth="1"/>
    <col min="13607" max="13607" width="75.28515625" style="225" customWidth="1"/>
    <col min="13608" max="13608" width="44" style="225" customWidth="1"/>
    <col min="13609" max="13609" width="40.42578125" style="225" customWidth="1"/>
    <col min="13610" max="13824" width="11.42578125" style="225"/>
    <col min="13825" max="13825" width="60.85546875" style="225" customWidth="1"/>
    <col min="13826" max="13826" width="6.42578125" style="225" customWidth="1"/>
    <col min="13827" max="13827" width="27.140625" style="225" customWidth="1"/>
    <col min="13828" max="13828" width="8.42578125" style="225" customWidth="1"/>
    <col min="13829" max="13829" width="2.85546875" style="225" customWidth="1"/>
    <col min="13830" max="13830" width="9" style="225" customWidth="1"/>
    <col min="13831" max="13831" width="40.28515625" style="225" customWidth="1"/>
    <col min="13832" max="13832" width="10.7109375" style="225" customWidth="1"/>
    <col min="13833" max="13833" width="2.85546875" style="225" customWidth="1"/>
    <col min="13834" max="13834" width="7.7109375" style="225" customWidth="1"/>
    <col min="13835" max="13835" width="43.5703125" style="225" customWidth="1"/>
    <col min="13836" max="13836" width="10.7109375" style="225" customWidth="1"/>
    <col min="13837" max="13837" width="2.85546875" style="225" customWidth="1"/>
    <col min="13838" max="13838" width="12.28515625" style="225" customWidth="1"/>
    <col min="13839" max="13839" width="39.5703125" style="225" customWidth="1"/>
    <col min="13840" max="13840" width="10.7109375" style="225" customWidth="1"/>
    <col min="13841" max="13841" width="2.85546875" style="225" customWidth="1"/>
    <col min="13842" max="13842" width="6.42578125" style="225" customWidth="1"/>
    <col min="13843" max="13843" width="44.7109375" style="225" customWidth="1"/>
    <col min="13844" max="13844" width="10.7109375" style="225" customWidth="1"/>
    <col min="13845" max="13845" width="2.85546875" style="225" customWidth="1"/>
    <col min="13846" max="13846" width="9" style="225" customWidth="1"/>
    <col min="13847" max="13847" width="41.85546875" style="225" customWidth="1"/>
    <col min="13848" max="13848" width="10.7109375" style="225" customWidth="1"/>
    <col min="13849" max="13849" width="2.85546875" style="225" customWidth="1"/>
    <col min="13850" max="13850" width="6.42578125" style="225" customWidth="1"/>
    <col min="13851" max="13851" width="44.7109375" style="225" customWidth="1"/>
    <col min="13852" max="13852" width="10.7109375" style="225" customWidth="1"/>
    <col min="13853" max="13853" width="2.85546875" style="225" customWidth="1"/>
    <col min="13854" max="13854" width="6.42578125" style="225" customWidth="1"/>
    <col min="13855" max="13855" width="44.7109375" style="225" customWidth="1"/>
    <col min="13856" max="13856" width="10.7109375" style="225" customWidth="1"/>
    <col min="13857" max="13857" width="2.85546875" style="225" customWidth="1"/>
    <col min="13858" max="13858" width="8.42578125" style="225" customWidth="1"/>
    <col min="13859" max="13859" width="41" style="225" customWidth="1"/>
    <col min="13860" max="13860" width="10.7109375" style="225" customWidth="1"/>
    <col min="13861" max="13861" width="26.42578125" style="225" customWidth="1"/>
    <col min="13862" max="13862" width="5" style="225" customWidth="1"/>
    <col min="13863" max="13863" width="75.28515625" style="225" customWidth="1"/>
    <col min="13864" max="13864" width="44" style="225" customWidth="1"/>
    <col min="13865" max="13865" width="40.42578125" style="225" customWidth="1"/>
    <col min="13866" max="14080" width="11.42578125" style="225"/>
    <col min="14081" max="14081" width="60.85546875" style="225" customWidth="1"/>
    <col min="14082" max="14082" width="6.42578125" style="225" customWidth="1"/>
    <col min="14083" max="14083" width="27.140625" style="225" customWidth="1"/>
    <col min="14084" max="14084" width="8.42578125" style="225" customWidth="1"/>
    <col min="14085" max="14085" width="2.85546875" style="225" customWidth="1"/>
    <col min="14086" max="14086" width="9" style="225" customWidth="1"/>
    <col min="14087" max="14087" width="40.28515625" style="225" customWidth="1"/>
    <col min="14088" max="14088" width="10.7109375" style="225" customWidth="1"/>
    <col min="14089" max="14089" width="2.85546875" style="225" customWidth="1"/>
    <col min="14090" max="14090" width="7.7109375" style="225" customWidth="1"/>
    <col min="14091" max="14091" width="43.5703125" style="225" customWidth="1"/>
    <col min="14092" max="14092" width="10.7109375" style="225" customWidth="1"/>
    <col min="14093" max="14093" width="2.85546875" style="225" customWidth="1"/>
    <col min="14094" max="14094" width="12.28515625" style="225" customWidth="1"/>
    <col min="14095" max="14095" width="39.5703125" style="225" customWidth="1"/>
    <col min="14096" max="14096" width="10.7109375" style="225" customWidth="1"/>
    <col min="14097" max="14097" width="2.85546875" style="225" customWidth="1"/>
    <col min="14098" max="14098" width="6.42578125" style="225" customWidth="1"/>
    <col min="14099" max="14099" width="44.7109375" style="225" customWidth="1"/>
    <col min="14100" max="14100" width="10.7109375" style="225" customWidth="1"/>
    <col min="14101" max="14101" width="2.85546875" style="225" customWidth="1"/>
    <col min="14102" max="14102" width="9" style="225" customWidth="1"/>
    <col min="14103" max="14103" width="41.85546875" style="225" customWidth="1"/>
    <col min="14104" max="14104" width="10.7109375" style="225" customWidth="1"/>
    <col min="14105" max="14105" width="2.85546875" style="225" customWidth="1"/>
    <col min="14106" max="14106" width="6.42578125" style="225" customWidth="1"/>
    <col min="14107" max="14107" width="44.7109375" style="225" customWidth="1"/>
    <col min="14108" max="14108" width="10.7109375" style="225" customWidth="1"/>
    <col min="14109" max="14109" width="2.85546875" style="225" customWidth="1"/>
    <col min="14110" max="14110" width="6.42578125" style="225" customWidth="1"/>
    <col min="14111" max="14111" width="44.7109375" style="225" customWidth="1"/>
    <col min="14112" max="14112" width="10.7109375" style="225" customWidth="1"/>
    <col min="14113" max="14113" width="2.85546875" style="225" customWidth="1"/>
    <col min="14114" max="14114" width="8.42578125" style="225" customWidth="1"/>
    <col min="14115" max="14115" width="41" style="225" customWidth="1"/>
    <col min="14116" max="14116" width="10.7109375" style="225" customWidth="1"/>
    <col min="14117" max="14117" width="26.42578125" style="225" customWidth="1"/>
    <col min="14118" max="14118" width="5" style="225" customWidth="1"/>
    <col min="14119" max="14119" width="75.28515625" style="225" customWidth="1"/>
    <col min="14120" max="14120" width="44" style="225" customWidth="1"/>
    <col min="14121" max="14121" width="40.42578125" style="225" customWidth="1"/>
    <col min="14122" max="14336" width="11.42578125" style="225"/>
    <col min="14337" max="14337" width="60.85546875" style="225" customWidth="1"/>
    <col min="14338" max="14338" width="6.42578125" style="225" customWidth="1"/>
    <col min="14339" max="14339" width="27.140625" style="225" customWidth="1"/>
    <col min="14340" max="14340" width="8.42578125" style="225" customWidth="1"/>
    <col min="14341" max="14341" width="2.85546875" style="225" customWidth="1"/>
    <col min="14342" max="14342" width="9" style="225" customWidth="1"/>
    <col min="14343" max="14343" width="40.28515625" style="225" customWidth="1"/>
    <col min="14344" max="14344" width="10.7109375" style="225" customWidth="1"/>
    <col min="14345" max="14345" width="2.85546875" style="225" customWidth="1"/>
    <col min="14346" max="14346" width="7.7109375" style="225" customWidth="1"/>
    <col min="14347" max="14347" width="43.5703125" style="225" customWidth="1"/>
    <col min="14348" max="14348" width="10.7109375" style="225" customWidth="1"/>
    <col min="14349" max="14349" width="2.85546875" style="225" customWidth="1"/>
    <col min="14350" max="14350" width="12.28515625" style="225" customWidth="1"/>
    <col min="14351" max="14351" width="39.5703125" style="225" customWidth="1"/>
    <col min="14352" max="14352" width="10.7109375" style="225" customWidth="1"/>
    <col min="14353" max="14353" width="2.85546875" style="225" customWidth="1"/>
    <col min="14354" max="14354" width="6.42578125" style="225" customWidth="1"/>
    <col min="14355" max="14355" width="44.7109375" style="225" customWidth="1"/>
    <col min="14356" max="14356" width="10.7109375" style="225" customWidth="1"/>
    <col min="14357" max="14357" width="2.85546875" style="225" customWidth="1"/>
    <col min="14358" max="14358" width="9" style="225" customWidth="1"/>
    <col min="14359" max="14359" width="41.85546875" style="225" customWidth="1"/>
    <col min="14360" max="14360" width="10.7109375" style="225" customWidth="1"/>
    <col min="14361" max="14361" width="2.85546875" style="225" customWidth="1"/>
    <col min="14362" max="14362" width="6.42578125" style="225" customWidth="1"/>
    <col min="14363" max="14363" width="44.7109375" style="225" customWidth="1"/>
    <col min="14364" max="14364" width="10.7109375" style="225" customWidth="1"/>
    <col min="14365" max="14365" width="2.85546875" style="225" customWidth="1"/>
    <col min="14366" max="14366" width="6.42578125" style="225" customWidth="1"/>
    <col min="14367" max="14367" width="44.7109375" style="225" customWidth="1"/>
    <col min="14368" max="14368" width="10.7109375" style="225" customWidth="1"/>
    <col min="14369" max="14369" width="2.85546875" style="225" customWidth="1"/>
    <col min="14370" max="14370" width="8.42578125" style="225" customWidth="1"/>
    <col min="14371" max="14371" width="41" style="225" customWidth="1"/>
    <col min="14372" max="14372" width="10.7109375" style="225" customWidth="1"/>
    <col min="14373" max="14373" width="26.42578125" style="225" customWidth="1"/>
    <col min="14374" max="14374" width="5" style="225" customWidth="1"/>
    <col min="14375" max="14375" width="75.28515625" style="225" customWidth="1"/>
    <col min="14376" max="14376" width="44" style="225" customWidth="1"/>
    <col min="14377" max="14377" width="40.42578125" style="225" customWidth="1"/>
    <col min="14378" max="14592" width="11.42578125" style="225"/>
    <col min="14593" max="14593" width="60.85546875" style="225" customWidth="1"/>
    <col min="14594" max="14594" width="6.42578125" style="225" customWidth="1"/>
    <col min="14595" max="14595" width="27.140625" style="225" customWidth="1"/>
    <col min="14596" max="14596" width="8.42578125" style="225" customWidth="1"/>
    <col min="14597" max="14597" width="2.85546875" style="225" customWidth="1"/>
    <col min="14598" max="14598" width="9" style="225" customWidth="1"/>
    <col min="14599" max="14599" width="40.28515625" style="225" customWidth="1"/>
    <col min="14600" max="14600" width="10.7109375" style="225" customWidth="1"/>
    <col min="14601" max="14601" width="2.85546875" style="225" customWidth="1"/>
    <col min="14602" max="14602" width="7.7109375" style="225" customWidth="1"/>
    <col min="14603" max="14603" width="43.5703125" style="225" customWidth="1"/>
    <col min="14604" max="14604" width="10.7109375" style="225" customWidth="1"/>
    <col min="14605" max="14605" width="2.85546875" style="225" customWidth="1"/>
    <col min="14606" max="14606" width="12.28515625" style="225" customWidth="1"/>
    <col min="14607" max="14607" width="39.5703125" style="225" customWidth="1"/>
    <col min="14608" max="14608" width="10.7109375" style="225" customWidth="1"/>
    <col min="14609" max="14609" width="2.85546875" style="225" customWidth="1"/>
    <col min="14610" max="14610" width="6.42578125" style="225" customWidth="1"/>
    <col min="14611" max="14611" width="44.7109375" style="225" customWidth="1"/>
    <col min="14612" max="14612" width="10.7109375" style="225" customWidth="1"/>
    <col min="14613" max="14613" width="2.85546875" style="225" customWidth="1"/>
    <col min="14614" max="14614" width="9" style="225" customWidth="1"/>
    <col min="14615" max="14615" width="41.85546875" style="225" customWidth="1"/>
    <col min="14616" max="14616" width="10.7109375" style="225" customWidth="1"/>
    <col min="14617" max="14617" width="2.85546875" style="225" customWidth="1"/>
    <col min="14618" max="14618" width="6.42578125" style="225" customWidth="1"/>
    <col min="14619" max="14619" width="44.7109375" style="225" customWidth="1"/>
    <col min="14620" max="14620" width="10.7109375" style="225" customWidth="1"/>
    <col min="14621" max="14621" width="2.85546875" style="225" customWidth="1"/>
    <col min="14622" max="14622" width="6.42578125" style="225" customWidth="1"/>
    <col min="14623" max="14623" width="44.7109375" style="225" customWidth="1"/>
    <col min="14624" max="14624" width="10.7109375" style="225" customWidth="1"/>
    <col min="14625" max="14625" width="2.85546875" style="225" customWidth="1"/>
    <col min="14626" max="14626" width="8.42578125" style="225" customWidth="1"/>
    <col min="14627" max="14627" width="41" style="225" customWidth="1"/>
    <col min="14628" max="14628" width="10.7109375" style="225" customWidth="1"/>
    <col min="14629" max="14629" width="26.42578125" style="225" customWidth="1"/>
    <col min="14630" max="14630" width="5" style="225" customWidth="1"/>
    <col min="14631" max="14631" width="75.28515625" style="225" customWidth="1"/>
    <col min="14632" max="14632" width="44" style="225" customWidth="1"/>
    <col min="14633" max="14633" width="40.42578125" style="225" customWidth="1"/>
    <col min="14634" max="14848" width="11.42578125" style="225"/>
    <col min="14849" max="14849" width="60.85546875" style="225" customWidth="1"/>
    <col min="14850" max="14850" width="6.42578125" style="225" customWidth="1"/>
    <col min="14851" max="14851" width="27.140625" style="225" customWidth="1"/>
    <col min="14852" max="14852" width="8.42578125" style="225" customWidth="1"/>
    <col min="14853" max="14853" width="2.85546875" style="225" customWidth="1"/>
    <col min="14854" max="14854" width="9" style="225" customWidth="1"/>
    <col min="14855" max="14855" width="40.28515625" style="225" customWidth="1"/>
    <col min="14856" max="14856" width="10.7109375" style="225" customWidth="1"/>
    <col min="14857" max="14857" width="2.85546875" style="225" customWidth="1"/>
    <col min="14858" max="14858" width="7.7109375" style="225" customWidth="1"/>
    <col min="14859" max="14859" width="43.5703125" style="225" customWidth="1"/>
    <col min="14860" max="14860" width="10.7109375" style="225" customWidth="1"/>
    <col min="14861" max="14861" width="2.85546875" style="225" customWidth="1"/>
    <col min="14862" max="14862" width="12.28515625" style="225" customWidth="1"/>
    <col min="14863" max="14863" width="39.5703125" style="225" customWidth="1"/>
    <col min="14864" max="14864" width="10.7109375" style="225" customWidth="1"/>
    <col min="14865" max="14865" width="2.85546875" style="225" customWidth="1"/>
    <col min="14866" max="14866" width="6.42578125" style="225" customWidth="1"/>
    <col min="14867" max="14867" width="44.7109375" style="225" customWidth="1"/>
    <col min="14868" max="14868" width="10.7109375" style="225" customWidth="1"/>
    <col min="14869" max="14869" width="2.85546875" style="225" customWidth="1"/>
    <col min="14870" max="14870" width="9" style="225" customWidth="1"/>
    <col min="14871" max="14871" width="41.85546875" style="225" customWidth="1"/>
    <col min="14872" max="14872" width="10.7109375" style="225" customWidth="1"/>
    <col min="14873" max="14873" width="2.85546875" style="225" customWidth="1"/>
    <col min="14874" max="14874" width="6.42578125" style="225" customWidth="1"/>
    <col min="14875" max="14875" width="44.7109375" style="225" customWidth="1"/>
    <col min="14876" max="14876" width="10.7109375" style="225" customWidth="1"/>
    <col min="14877" max="14877" width="2.85546875" style="225" customWidth="1"/>
    <col min="14878" max="14878" width="6.42578125" style="225" customWidth="1"/>
    <col min="14879" max="14879" width="44.7109375" style="225" customWidth="1"/>
    <col min="14880" max="14880" width="10.7109375" style="225" customWidth="1"/>
    <col min="14881" max="14881" width="2.85546875" style="225" customWidth="1"/>
    <col min="14882" max="14882" width="8.42578125" style="225" customWidth="1"/>
    <col min="14883" max="14883" width="41" style="225" customWidth="1"/>
    <col min="14884" max="14884" width="10.7109375" style="225" customWidth="1"/>
    <col min="14885" max="14885" width="26.42578125" style="225" customWidth="1"/>
    <col min="14886" max="14886" width="5" style="225" customWidth="1"/>
    <col min="14887" max="14887" width="75.28515625" style="225" customWidth="1"/>
    <col min="14888" max="14888" width="44" style="225" customWidth="1"/>
    <col min="14889" max="14889" width="40.42578125" style="225" customWidth="1"/>
    <col min="14890" max="15104" width="11.42578125" style="225"/>
    <col min="15105" max="15105" width="60.85546875" style="225" customWidth="1"/>
    <col min="15106" max="15106" width="6.42578125" style="225" customWidth="1"/>
    <col min="15107" max="15107" width="27.140625" style="225" customWidth="1"/>
    <col min="15108" max="15108" width="8.42578125" style="225" customWidth="1"/>
    <col min="15109" max="15109" width="2.85546875" style="225" customWidth="1"/>
    <col min="15110" max="15110" width="9" style="225" customWidth="1"/>
    <col min="15111" max="15111" width="40.28515625" style="225" customWidth="1"/>
    <col min="15112" max="15112" width="10.7109375" style="225" customWidth="1"/>
    <col min="15113" max="15113" width="2.85546875" style="225" customWidth="1"/>
    <col min="15114" max="15114" width="7.7109375" style="225" customWidth="1"/>
    <col min="15115" max="15115" width="43.5703125" style="225" customWidth="1"/>
    <col min="15116" max="15116" width="10.7109375" style="225" customWidth="1"/>
    <col min="15117" max="15117" width="2.85546875" style="225" customWidth="1"/>
    <col min="15118" max="15118" width="12.28515625" style="225" customWidth="1"/>
    <col min="15119" max="15119" width="39.5703125" style="225" customWidth="1"/>
    <col min="15120" max="15120" width="10.7109375" style="225" customWidth="1"/>
    <col min="15121" max="15121" width="2.85546875" style="225" customWidth="1"/>
    <col min="15122" max="15122" width="6.42578125" style="225" customWidth="1"/>
    <col min="15123" max="15123" width="44.7109375" style="225" customWidth="1"/>
    <col min="15124" max="15124" width="10.7109375" style="225" customWidth="1"/>
    <col min="15125" max="15125" width="2.85546875" style="225" customWidth="1"/>
    <col min="15126" max="15126" width="9" style="225" customWidth="1"/>
    <col min="15127" max="15127" width="41.85546875" style="225" customWidth="1"/>
    <col min="15128" max="15128" width="10.7109375" style="225" customWidth="1"/>
    <col min="15129" max="15129" width="2.85546875" style="225" customWidth="1"/>
    <col min="15130" max="15130" width="6.42578125" style="225" customWidth="1"/>
    <col min="15131" max="15131" width="44.7109375" style="225" customWidth="1"/>
    <col min="15132" max="15132" width="10.7109375" style="225" customWidth="1"/>
    <col min="15133" max="15133" width="2.85546875" style="225" customWidth="1"/>
    <col min="15134" max="15134" width="6.42578125" style="225" customWidth="1"/>
    <col min="15135" max="15135" width="44.7109375" style="225" customWidth="1"/>
    <col min="15136" max="15136" width="10.7109375" style="225" customWidth="1"/>
    <col min="15137" max="15137" width="2.85546875" style="225" customWidth="1"/>
    <col min="15138" max="15138" width="8.42578125" style="225" customWidth="1"/>
    <col min="15139" max="15139" width="41" style="225" customWidth="1"/>
    <col min="15140" max="15140" width="10.7109375" style="225" customWidth="1"/>
    <col min="15141" max="15141" width="26.42578125" style="225" customWidth="1"/>
    <col min="15142" max="15142" width="5" style="225" customWidth="1"/>
    <col min="15143" max="15143" width="75.28515625" style="225" customWidth="1"/>
    <col min="15144" max="15144" width="44" style="225" customWidth="1"/>
    <col min="15145" max="15145" width="40.42578125" style="225" customWidth="1"/>
    <col min="15146" max="15360" width="11.42578125" style="225"/>
    <col min="15361" max="15361" width="60.85546875" style="225" customWidth="1"/>
    <col min="15362" max="15362" width="6.42578125" style="225" customWidth="1"/>
    <col min="15363" max="15363" width="27.140625" style="225" customWidth="1"/>
    <col min="15364" max="15364" width="8.42578125" style="225" customWidth="1"/>
    <col min="15365" max="15365" width="2.85546875" style="225" customWidth="1"/>
    <col min="15366" max="15366" width="9" style="225" customWidth="1"/>
    <col min="15367" max="15367" width="40.28515625" style="225" customWidth="1"/>
    <col min="15368" max="15368" width="10.7109375" style="225" customWidth="1"/>
    <col min="15369" max="15369" width="2.85546875" style="225" customWidth="1"/>
    <col min="15370" max="15370" width="7.7109375" style="225" customWidth="1"/>
    <col min="15371" max="15371" width="43.5703125" style="225" customWidth="1"/>
    <col min="15372" max="15372" width="10.7109375" style="225" customWidth="1"/>
    <col min="15373" max="15373" width="2.85546875" style="225" customWidth="1"/>
    <col min="15374" max="15374" width="12.28515625" style="225" customWidth="1"/>
    <col min="15375" max="15375" width="39.5703125" style="225" customWidth="1"/>
    <col min="15376" max="15376" width="10.7109375" style="225" customWidth="1"/>
    <col min="15377" max="15377" width="2.85546875" style="225" customWidth="1"/>
    <col min="15378" max="15378" width="6.42578125" style="225" customWidth="1"/>
    <col min="15379" max="15379" width="44.7109375" style="225" customWidth="1"/>
    <col min="15380" max="15380" width="10.7109375" style="225" customWidth="1"/>
    <col min="15381" max="15381" width="2.85546875" style="225" customWidth="1"/>
    <col min="15382" max="15382" width="9" style="225" customWidth="1"/>
    <col min="15383" max="15383" width="41.85546875" style="225" customWidth="1"/>
    <col min="15384" max="15384" width="10.7109375" style="225" customWidth="1"/>
    <col min="15385" max="15385" width="2.85546875" style="225" customWidth="1"/>
    <col min="15386" max="15386" width="6.42578125" style="225" customWidth="1"/>
    <col min="15387" max="15387" width="44.7109375" style="225" customWidth="1"/>
    <col min="15388" max="15388" width="10.7109375" style="225" customWidth="1"/>
    <col min="15389" max="15389" width="2.85546875" style="225" customWidth="1"/>
    <col min="15390" max="15390" width="6.42578125" style="225" customWidth="1"/>
    <col min="15391" max="15391" width="44.7109375" style="225" customWidth="1"/>
    <col min="15392" max="15392" width="10.7109375" style="225" customWidth="1"/>
    <col min="15393" max="15393" width="2.85546875" style="225" customWidth="1"/>
    <col min="15394" max="15394" width="8.42578125" style="225" customWidth="1"/>
    <col min="15395" max="15395" width="41" style="225" customWidth="1"/>
    <col min="15396" max="15396" width="10.7109375" style="225" customWidth="1"/>
    <col min="15397" max="15397" width="26.42578125" style="225" customWidth="1"/>
    <col min="15398" max="15398" width="5" style="225" customWidth="1"/>
    <col min="15399" max="15399" width="75.28515625" style="225" customWidth="1"/>
    <col min="15400" max="15400" width="44" style="225" customWidth="1"/>
    <col min="15401" max="15401" width="40.42578125" style="225" customWidth="1"/>
    <col min="15402" max="15616" width="11.42578125" style="225"/>
    <col min="15617" max="15617" width="60.85546875" style="225" customWidth="1"/>
    <col min="15618" max="15618" width="6.42578125" style="225" customWidth="1"/>
    <col min="15619" max="15619" width="27.140625" style="225" customWidth="1"/>
    <col min="15620" max="15620" width="8.42578125" style="225" customWidth="1"/>
    <col min="15621" max="15621" width="2.85546875" style="225" customWidth="1"/>
    <col min="15622" max="15622" width="9" style="225" customWidth="1"/>
    <col min="15623" max="15623" width="40.28515625" style="225" customWidth="1"/>
    <col min="15624" max="15624" width="10.7109375" style="225" customWidth="1"/>
    <col min="15625" max="15625" width="2.85546875" style="225" customWidth="1"/>
    <col min="15626" max="15626" width="7.7109375" style="225" customWidth="1"/>
    <col min="15627" max="15627" width="43.5703125" style="225" customWidth="1"/>
    <col min="15628" max="15628" width="10.7109375" style="225" customWidth="1"/>
    <col min="15629" max="15629" width="2.85546875" style="225" customWidth="1"/>
    <col min="15630" max="15630" width="12.28515625" style="225" customWidth="1"/>
    <col min="15631" max="15631" width="39.5703125" style="225" customWidth="1"/>
    <col min="15632" max="15632" width="10.7109375" style="225" customWidth="1"/>
    <col min="15633" max="15633" width="2.85546875" style="225" customWidth="1"/>
    <col min="15634" max="15634" width="6.42578125" style="225" customWidth="1"/>
    <col min="15635" max="15635" width="44.7109375" style="225" customWidth="1"/>
    <col min="15636" max="15636" width="10.7109375" style="225" customWidth="1"/>
    <col min="15637" max="15637" width="2.85546875" style="225" customWidth="1"/>
    <col min="15638" max="15638" width="9" style="225" customWidth="1"/>
    <col min="15639" max="15639" width="41.85546875" style="225" customWidth="1"/>
    <col min="15640" max="15640" width="10.7109375" style="225" customWidth="1"/>
    <col min="15641" max="15641" width="2.85546875" style="225" customWidth="1"/>
    <col min="15642" max="15642" width="6.42578125" style="225" customWidth="1"/>
    <col min="15643" max="15643" width="44.7109375" style="225" customWidth="1"/>
    <col min="15644" max="15644" width="10.7109375" style="225" customWidth="1"/>
    <col min="15645" max="15645" width="2.85546875" style="225" customWidth="1"/>
    <col min="15646" max="15646" width="6.42578125" style="225" customWidth="1"/>
    <col min="15647" max="15647" width="44.7109375" style="225" customWidth="1"/>
    <col min="15648" max="15648" width="10.7109375" style="225" customWidth="1"/>
    <col min="15649" max="15649" width="2.85546875" style="225" customWidth="1"/>
    <col min="15650" max="15650" width="8.42578125" style="225" customWidth="1"/>
    <col min="15651" max="15651" width="41" style="225" customWidth="1"/>
    <col min="15652" max="15652" width="10.7109375" style="225" customWidth="1"/>
    <col min="15653" max="15653" width="26.42578125" style="225" customWidth="1"/>
    <col min="15654" max="15654" width="5" style="225" customWidth="1"/>
    <col min="15655" max="15655" width="75.28515625" style="225" customWidth="1"/>
    <col min="15656" max="15656" width="44" style="225" customWidth="1"/>
    <col min="15657" max="15657" width="40.42578125" style="225" customWidth="1"/>
    <col min="15658" max="15872" width="11.42578125" style="225"/>
    <col min="15873" max="15873" width="60.85546875" style="225" customWidth="1"/>
    <col min="15874" max="15874" width="6.42578125" style="225" customWidth="1"/>
    <col min="15875" max="15875" width="27.140625" style="225" customWidth="1"/>
    <col min="15876" max="15876" width="8.42578125" style="225" customWidth="1"/>
    <col min="15877" max="15877" width="2.85546875" style="225" customWidth="1"/>
    <col min="15878" max="15878" width="9" style="225" customWidth="1"/>
    <col min="15879" max="15879" width="40.28515625" style="225" customWidth="1"/>
    <col min="15880" max="15880" width="10.7109375" style="225" customWidth="1"/>
    <col min="15881" max="15881" width="2.85546875" style="225" customWidth="1"/>
    <col min="15882" max="15882" width="7.7109375" style="225" customWidth="1"/>
    <col min="15883" max="15883" width="43.5703125" style="225" customWidth="1"/>
    <col min="15884" max="15884" width="10.7109375" style="225" customWidth="1"/>
    <col min="15885" max="15885" width="2.85546875" style="225" customWidth="1"/>
    <col min="15886" max="15886" width="12.28515625" style="225" customWidth="1"/>
    <col min="15887" max="15887" width="39.5703125" style="225" customWidth="1"/>
    <col min="15888" max="15888" width="10.7109375" style="225" customWidth="1"/>
    <col min="15889" max="15889" width="2.85546875" style="225" customWidth="1"/>
    <col min="15890" max="15890" width="6.42578125" style="225" customWidth="1"/>
    <col min="15891" max="15891" width="44.7109375" style="225" customWidth="1"/>
    <col min="15892" max="15892" width="10.7109375" style="225" customWidth="1"/>
    <col min="15893" max="15893" width="2.85546875" style="225" customWidth="1"/>
    <col min="15894" max="15894" width="9" style="225" customWidth="1"/>
    <col min="15895" max="15895" width="41.85546875" style="225" customWidth="1"/>
    <col min="15896" max="15896" width="10.7109375" style="225" customWidth="1"/>
    <col min="15897" max="15897" width="2.85546875" style="225" customWidth="1"/>
    <col min="15898" max="15898" width="6.42578125" style="225" customWidth="1"/>
    <col min="15899" max="15899" width="44.7109375" style="225" customWidth="1"/>
    <col min="15900" max="15900" width="10.7109375" style="225" customWidth="1"/>
    <col min="15901" max="15901" width="2.85546875" style="225" customWidth="1"/>
    <col min="15902" max="15902" width="6.42578125" style="225" customWidth="1"/>
    <col min="15903" max="15903" width="44.7109375" style="225" customWidth="1"/>
    <col min="15904" max="15904" width="10.7109375" style="225" customWidth="1"/>
    <col min="15905" max="15905" width="2.85546875" style="225" customWidth="1"/>
    <col min="15906" max="15906" width="8.42578125" style="225" customWidth="1"/>
    <col min="15907" max="15907" width="41" style="225" customWidth="1"/>
    <col min="15908" max="15908" width="10.7109375" style="225" customWidth="1"/>
    <col min="15909" max="15909" width="26.42578125" style="225" customWidth="1"/>
    <col min="15910" max="15910" width="5" style="225" customWidth="1"/>
    <col min="15911" max="15911" width="75.28515625" style="225" customWidth="1"/>
    <col min="15912" max="15912" width="44" style="225" customWidth="1"/>
    <col min="15913" max="15913" width="40.42578125" style="225" customWidth="1"/>
    <col min="15914" max="16128" width="11.42578125" style="225"/>
    <col min="16129" max="16129" width="60.85546875" style="225" customWidth="1"/>
    <col min="16130" max="16130" width="6.42578125" style="225" customWidth="1"/>
    <col min="16131" max="16131" width="27.140625" style="225" customWidth="1"/>
    <col min="16132" max="16132" width="8.42578125" style="225" customWidth="1"/>
    <col min="16133" max="16133" width="2.85546875" style="225" customWidth="1"/>
    <col min="16134" max="16134" width="9" style="225" customWidth="1"/>
    <col min="16135" max="16135" width="40.28515625" style="225" customWidth="1"/>
    <col min="16136" max="16136" width="10.7109375" style="225" customWidth="1"/>
    <col min="16137" max="16137" width="2.85546875" style="225" customWidth="1"/>
    <col min="16138" max="16138" width="7.7109375" style="225" customWidth="1"/>
    <col min="16139" max="16139" width="43.5703125" style="225" customWidth="1"/>
    <col min="16140" max="16140" width="10.7109375" style="225" customWidth="1"/>
    <col min="16141" max="16141" width="2.85546875" style="225" customWidth="1"/>
    <col min="16142" max="16142" width="12.28515625" style="225" customWidth="1"/>
    <col min="16143" max="16143" width="39.5703125" style="225" customWidth="1"/>
    <col min="16144" max="16144" width="10.7109375" style="225" customWidth="1"/>
    <col min="16145" max="16145" width="2.85546875" style="225" customWidth="1"/>
    <col min="16146" max="16146" width="6.42578125" style="225" customWidth="1"/>
    <col min="16147" max="16147" width="44.7109375" style="225" customWidth="1"/>
    <col min="16148" max="16148" width="10.7109375" style="225" customWidth="1"/>
    <col min="16149" max="16149" width="2.85546875" style="225" customWidth="1"/>
    <col min="16150" max="16150" width="9" style="225" customWidth="1"/>
    <col min="16151" max="16151" width="41.85546875" style="225" customWidth="1"/>
    <col min="16152" max="16152" width="10.7109375" style="225" customWidth="1"/>
    <col min="16153" max="16153" width="2.85546875" style="225" customWidth="1"/>
    <col min="16154" max="16154" width="6.42578125" style="225" customWidth="1"/>
    <col min="16155" max="16155" width="44.7109375" style="225" customWidth="1"/>
    <col min="16156" max="16156" width="10.7109375" style="225" customWidth="1"/>
    <col min="16157" max="16157" width="2.85546875" style="225" customWidth="1"/>
    <col min="16158" max="16158" width="6.42578125" style="225" customWidth="1"/>
    <col min="16159" max="16159" width="44.7109375" style="225" customWidth="1"/>
    <col min="16160" max="16160" width="10.7109375" style="225" customWidth="1"/>
    <col min="16161" max="16161" width="2.85546875" style="225" customWidth="1"/>
    <col min="16162" max="16162" width="8.42578125" style="225" customWidth="1"/>
    <col min="16163" max="16163" width="41" style="225" customWidth="1"/>
    <col min="16164" max="16164" width="10.7109375" style="225" customWidth="1"/>
    <col min="16165" max="16165" width="26.42578125" style="225" customWidth="1"/>
    <col min="16166" max="16166" width="5" style="225" customWidth="1"/>
    <col min="16167" max="16167" width="75.28515625" style="225" customWidth="1"/>
    <col min="16168" max="16168" width="44" style="225" customWidth="1"/>
    <col min="16169" max="16169" width="40.42578125" style="225" customWidth="1"/>
    <col min="16170" max="16384" width="11.42578125" style="225"/>
  </cols>
  <sheetData>
    <row r="1" spans="1:51" s="161" customFormat="1" ht="20.25" hidden="1" customHeight="1" x14ac:dyDescent="0.25">
      <c r="A1" s="157"/>
      <c r="B1" s="157"/>
      <c r="C1" s="157"/>
      <c r="D1" s="157"/>
      <c r="E1" s="157"/>
      <c r="F1" s="157"/>
      <c r="G1" s="157"/>
      <c r="H1" s="158"/>
      <c r="I1" s="157"/>
      <c r="J1" s="157"/>
      <c r="K1" s="157"/>
      <c r="L1" s="157"/>
      <c r="M1" s="159"/>
      <c r="N1" s="157"/>
      <c r="O1" s="160"/>
      <c r="P1" s="158"/>
      <c r="Q1" s="157"/>
      <c r="R1" s="157"/>
      <c r="S1" s="160"/>
      <c r="T1" s="158"/>
      <c r="U1" s="157"/>
      <c r="V1" s="157"/>
      <c r="W1" s="157"/>
      <c r="X1" s="157"/>
      <c r="Y1" s="157"/>
      <c r="Z1" s="157"/>
      <c r="AA1" s="157"/>
      <c r="AB1" s="158"/>
      <c r="AC1" s="157"/>
      <c r="AD1" s="157"/>
      <c r="AE1" s="157"/>
      <c r="AF1" s="158"/>
      <c r="AG1" s="157"/>
      <c r="AH1" s="157"/>
      <c r="AI1" s="157"/>
      <c r="AJ1" s="157"/>
      <c r="AK1" s="157"/>
      <c r="AL1" s="157"/>
      <c r="AM1" s="157"/>
      <c r="AN1" s="157"/>
      <c r="AO1" s="157"/>
      <c r="AP1" s="157"/>
      <c r="AQ1" s="157"/>
      <c r="AR1" s="157"/>
      <c r="AS1" s="157"/>
      <c r="AT1" s="157"/>
      <c r="AU1" s="157"/>
      <c r="AV1" s="157"/>
      <c r="AW1" s="157"/>
      <c r="AX1" s="157"/>
      <c r="AY1" s="157"/>
    </row>
    <row r="2" spans="1:51" s="163" customFormat="1" ht="45" customHeight="1" x14ac:dyDescent="0.25">
      <c r="A2" s="162"/>
      <c r="B2" s="453" t="s">
        <v>0</v>
      </c>
      <c r="C2" s="454"/>
      <c r="D2" s="454"/>
      <c r="E2" s="454"/>
      <c r="F2" s="454"/>
      <c r="G2" s="454"/>
      <c r="H2" s="454"/>
      <c r="I2" s="454"/>
      <c r="J2" s="455"/>
      <c r="K2" s="453" t="s">
        <v>1</v>
      </c>
      <c r="L2" s="454"/>
      <c r="M2" s="454"/>
      <c r="N2" s="454"/>
      <c r="O2" s="454"/>
      <c r="P2" s="455"/>
      <c r="Q2" s="453" t="s">
        <v>194</v>
      </c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  <c r="AI2" s="454"/>
      <c r="AJ2" s="454"/>
      <c r="AK2" s="455"/>
    </row>
    <row r="3" spans="1:51" s="4" customFormat="1" ht="34.5" customHeight="1" x14ac:dyDescent="0.25">
      <c r="A3" s="3"/>
      <c r="B3" s="456" t="s">
        <v>201</v>
      </c>
      <c r="C3" s="456"/>
      <c r="D3" s="456"/>
      <c r="E3" s="456"/>
      <c r="F3" s="456"/>
      <c r="G3" s="456"/>
      <c r="H3" s="456"/>
      <c r="I3" s="456"/>
      <c r="J3" s="456"/>
      <c r="K3" s="456"/>
      <c r="L3" s="456"/>
      <c r="M3" s="456"/>
      <c r="N3" s="456"/>
      <c r="O3" s="456"/>
      <c r="P3" s="456"/>
      <c r="Q3" s="456"/>
      <c r="R3" s="456"/>
      <c r="S3" s="456"/>
      <c r="T3" s="456"/>
      <c r="U3" s="456"/>
      <c r="V3" s="456"/>
      <c r="W3" s="456"/>
      <c r="X3" s="456"/>
      <c r="Y3" s="456"/>
      <c r="Z3" s="456"/>
      <c r="AA3" s="456"/>
      <c r="AB3" s="456"/>
      <c r="AC3" s="456"/>
      <c r="AD3" s="456"/>
      <c r="AE3" s="456"/>
      <c r="AF3" s="456"/>
      <c r="AG3" s="456"/>
      <c r="AH3" s="457"/>
      <c r="AI3" s="458"/>
      <c r="AJ3" s="458"/>
      <c r="AK3" s="458"/>
    </row>
    <row r="4" spans="1:51" s="164" customFormat="1" ht="9.75" customHeight="1" thickBot="1" x14ac:dyDescent="0.3">
      <c r="B4" s="165"/>
      <c r="C4" s="165"/>
      <c r="D4" s="165"/>
      <c r="E4" s="6"/>
      <c r="F4" s="6"/>
      <c r="G4" s="6"/>
      <c r="H4" s="6"/>
      <c r="I4" s="6"/>
      <c r="J4" s="6"/>
      <c r="K4" s="6"/>
      <c r="L4" s="6"/>
      <c r="M4" s="7"/>
      <c r="N4" s="6"/>
      <c r="O4" s="8"/>
      <c r="P4" s="6"/>
      <c r="Q4" s="6"/>
      <c r="R4" s="6"/>
      <c r="S4" s="8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165"/>
    </row>
    <row r="5" spans="1:51" s="166" customFormat="1" ht="9.75" customHeight="1" x14ac:dyDescent="0.25">
      <c r="A5" s="164"/>
      <c r="B5" s="164"/>
      <c r="C5" s="164"/>
      <c r="D5" s="164"/>
      <c r="E5" s="9"/>
      <c r="F5" s="9"/>
      <c r="G5" s="9"/>
      <c r="H5" s="9"/>
      <c r="I5" s="9"/>
      <c r="J5" s="9"/>
      <c r="K5" s="9"/>
      <c r="L5" s="9"/>
      <c r="M5" s="10"/>
      <c r="N5" s="9"/>
      <c r="O5" s="11"/>
      <c r="P5" s="9"/>
      <c r="Q5" s="9"/>
      <c r="R5" s="9"/>
      <c r="S5" s="11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164"/>
      <c r="AL5" s="164"/>
    </row>
    <row r="6" spans="1:51" s="166" customFormat="1" ht="30" customHeight="1" x14ac:dyDescent="0.25">
      <c r="A6" s="164"/>
      <c r="B6" s="459" t="s">
        <v>2</v>
      </c>
      <c r="C6" s="460"/>
      <c r="D6" s="460"/>
      <c r="E6" s="460"/>
      <c r="F6" s="460"/>
      <c r="G6" s="460"/>
      <c r="H6" s="460"/>
      <c r="I6" s="460"/>
      <c r="J6" s="460"/>
      <c r="K6" s="460"/>
      <c r="L6" s="461"/>
      <c r="M6" s="13"/>
      <c r="N6" s="459" t="s">
        <v>3</v>
      </c>
      <c r="O6" s="460"/>
      <c r="P6" s="460"/>
      <c r="Q6" s="460"/>
      <c r="R6" s="460"/>
      <c r="S6" s="460"/>
      <c r="T6" s="461"/>
      <c r="U6" s="14"/>
      <c r="V6" s="459" t="s">
        <v>4</v>
      </c>
      <c r="W6" s="460"/>
      <c r="X6" s="460"/>
      <c r="Y6" s="460"/>
      <c r="Z6" s="460"/>
      <c r="AA6" s="460"/>
      <c r="AB6" s="461"/>
      <c r="AC6" s="14"/>
      <c r="AD6" s="459" t="s">
        <v>5</v>
      </c>
      <c r="AE6" s="460"/>
      <c r="AF6" s="460"/>
      <c r="AG6" s="460"/>
      <c r="AH6" s="460"/>
      <c r="AI6" s="460"/>
      <c r="AJ6" s="461"/>
      <c r="AL6" s="164"/>
    </row>
    <row r="7" spans="1:51" s="166" customFormat="1" ht="30" customHeight="1" x14ac:dyDescent="0.25">
      <c r="A7" s="164"/>
      <c r="B7" s="450" t="s">
        <v>6</v>
      </c>
      <c r="C7" s="450"/>
      <c r="D7" s="450"/>
      <c r="E7" s="14"/>
      <c r="F7" s="452" t="s">
        <v>7</v>
      </c>
      <c r="G7" s="452"/>
      <c r="H7" s="452"/>
      <c r="I7" s="14"/>
      <c r="J7" s="452" t="s">
        <v>8</v>
      </c>
      <c r="K7" s="452"/>
      <c r="L7" s="452"/>
      <c r="M7" s="13"/>
      <c r="N7" s="450" t="s">
        <v>9</v>
      </c>
      <c r="O7" s="450"/>
      <c r="P7" s="450"/>
      <c r="Q7" s="14"/>
      <c r="R7" s="450" t="s">
        <v>10</v>
      </c>
      <c r="S7" s="450"/>
      <c r="T7" s="450"/>
      <c r="U7" s="14"/>
      <c r="V7" s="450" t="s">
        <v>11</v>
      </c>
      <c r="W7" s="450"/>
      <c r="X7" s="450"/>
      <c r="Y7" s="14"/>
      <c r="Z7" s="450" t="s">
        <v>12</v>
      </c>
      <c r="AA7" s="450"/>
      <c r="AB7" s="450"/>
      <c r="AC7" s="14"/>
      <c r="AD7" s="450" t="s">
        <v>13</v>
      </c>
      <c r="AE7" s="450"/>
      <c r="AF7" s="450"/>
      <c r="AG7" s="14"/>
      <c r="AH7" s="450" t="s">
        <v>14</v>
      </c>
      <c r="AI7" s="450"/>
      <c r="AJ7" s="450"/>
    </row>
    <row r="8" spans="1:51" s="49" customFormat="1" ht="51" customHeight="1" x14ac:dyDescent="0.25">
      <c r="A8" s="167"/>
      <c r="B8" s="451" t="s">
        <v>15</v>
      </c>
      <c r="C8" s="451"/>
      <c r="D8" s="15">
        <v>2</v>
      </c>
      <c r="E8" s="16"/>
      <c r="F8" s="446" t="s">
        <v>16</v>
      </c>
      <c r="G8" s="447"/>
      <c r="H8" s="17">
        <v>17</v>
      </c>
      <c r="I8" s="16"/>
      <c r="J8" s="446" t="s">
        <v>16</v>
      </c>
      <c r="K8" s="447"/>
      <c r="L8" s="17">
        <v>17</v>
      </c>
      <c r="M8" s="18"/>
      <c r="N8" s="446" t="s">
        <v>16</v>
      </c>
      <c r="O8" s="447"/>
      <c r="P8" s="17">
        <v>17</v>
      </c>
      <c r="Q8" s="16"/>
      <c r="R8" s="446" t="s">
        <v>16</v>
      </c>
      <c r="S8" s="447"/>
      <c r="T8" s="17">
        <v>17</v>
      </c>
      <c r="U8" s="16"/>
      <c r="V8" s="446" t="s">
        <v>16</v>
      </c>
      <c r="W8" s="447"/>
      <c r="X8" s="17">
        <v>17</v>
      </c>
      <c r="Y8" s="16"/>
      <c r="Z8" s="446" t="s">
        <v>16</v>
      </c>
      <c r="AA8" s="447"/>
      <c r="AB8" s="17">
        <v>17</v>
      </c>
      <c r="AC8" s="16"/>
      <c r="AD8" s="446" t="s">
        <v>16</v>
      </c>
      <c r="AE8" s="447"/>
      <c r="AF8" s="17">
        <v>17</v>
      </c>
      <c r="AG8" s="16"/>
      <c r="AH8" s="446" t="s">
        <v>16</v>
      </c>
      <c r="AI8" s="447"/>
      <c r="AJ8" s="17">
        <v>17</v>
      </c>
      <c r="AN8" s="168"/>
      <c r="AO8" s="168"/>
    </row>
    <row r="9" spans="1:51" s="170" customFormat="1" ht="51" customHeight="1" x14ac:dyDescent="0.25">
      <c r="A9" s="169"/>
      <c r="E9" s="20"/>
      <c r="F9" s="448" t="s">
        <v>17</v>
      </c>
      <c r="G9" s="449"/>
      <c r="H9" s="21">
        <v>2</v>
      </c>
      <c r="I9" s="20"/>
      <c r="J9" s="448" t="s">
        <v>17</v>
      </c>
      <c r="K9" s="449"/>
      <c r="L9" s="21">
        <v>2</v>
      </c>
      <c r="M9" s="22"/>
      <c r="N9" s="448" t="s">
        <v>17</v>
      </c>
      <c r="O9" s="449"/>
      <c r="P9" s="21">
        <v>2</v>
      </c>
      <c r="Q9" s="20"/>
      <c r="R9" s="448" t="s">
        <v>17</v>
      </c>
      <c r="S9" s="449"/>
      <c r="T9" s="21">
        <v>2</v>
      </c>
      <c r="U9" s="20"/>
      <c r="V9" s="448" t="s">
        <v>17</v>
      </c>
      <c r="W9" s="449"/>
      <c r="X9" s="21">
        <v>2</v>
      </c>
      <c r="Y9" s="20"/>
      <c r="Z9" s="448" t="s">
        <v>17</v>
      </c>
      <c r="AA9" s="449"/>
      <c r="AB9" s="21">
        <v>2</v>
      </c>
      <c r="AC9" s="20"/>
      <c r="AD9" s="448" t="s">
        <v>17</v>
      </c>
      <c r="AE9" s="449"/>
      <c r="AF9" s="21">
        <v>2</v>
      </c>
      <c r="AG9" s="20"/>
      <c r="AH9" s="448" t="s">
        <v>17</v>
      </c>
      <c r="AI9" s="449"/>
      <c r="AJ9" s="21">
        <v>2</v>
      </c>
      <c r="AN9" s="168"/>
      <c r="AO9" s="168"/>
    </row>
    <row r="10" spans="1:51" s="49" customFormat="1" ht="44.1" hidden="1" customHeight="1" x14ac:dyDescent="0.25">
      <c r="A10" s="167"/>
      <c r="E10" s="16"/>
      <c r="F10" s="446" t="s">
        <v>18</v>
      </c>
      <c r="G10" s="447"/>
      <c r="H10" s="17">
        <v>1</v>
      </c>
      <c r="I10" s="16"/>
      <c r="J10" s="446" t="s">
        <v>18</v>
      </c>
      <c r="K10" s="447"/>
      <c r="L10" s="17">
        <v>1</v>
      </c>
      <c r="M10" s="18"/>
      <c r="N10" s="446" t="s">
        <v>18</v>
      </c>
      <c r="O10" s="447"/>
      <c r="P10" s="17">
        <v>1</v>
      </c>
      <c r="Q10" s="16"/>
      <c r="R10" s="446" t="s">
        <v>18</v>
      </c>
      <c r="S10" s="447"/>
      <c r="T10" s="17">
        <v>1</v>
      </c>
      <c r="U10" s="16"/>
      <c r="V10" s="446" t="s">
        <v>18</v>
      </c>
      <c r="W10" s="447"/>
      <c r="X10" s="17">
        <v>1</v>
      </c>
      <c r="Y10" s="16"/>
      <c r="Z10" s="446" t="s">
        <v>18</v>
      </c>
      <c r="AA10" s="447"/>
      <c r="AB10" s="17">
        <v>1</v>
      </c>
      <c r="AC10" s="16"/>
      <c r="AD10" s="446" t="s">
        <v>18</v>
      </c>
      <c r="AE10" s="447"/>
      <c r="AF10" s="17">
        <v>1</v>
      </c>
      <c r="AG10" s="16"/>
      <c r="AH10" s="446" t="s">
        <v>18</v>
      </c>
      <c r="AI10" s="447"/>
      <c r="AJ10" s="17">
        <v>1</v>
      </c>
      <c r="AN10" s="168"/>
      <c r="AO10" s="168"/>
    </row>
    <row r="11" spans="1:51" s="171" customFormat="1" ht="94.5" hidden="1" customHeight="1" x14ac:dyDescent="0.25">
      <c r="A11" s="43"/>
      <c r="E11" s="16"/>
      <c r="F11" s="446" t="s">
        <v>183</v>
      </c>
      <c r="G11" s="447"/>
      <c r="H11" s="17">
        <v>2</v>
      </c>
      <c r="I11" s="16"/>
      <c r="J11" s="446" t="str">
        <f>+F11</f>
        <v>Sem. Act. Contribuyentes a los Modelos de Formación Naval</v>
      </c>
      <c r="K11" s="447"/>
      <c r="L11" s="17">
        <v>2</v>
      </c>
      <c r="M11" s="18"/>
      <c r="N11" s="446" t="str">
        <f>+J11</f>
        <v>Sem. Act. Contribuyentes a los Modelos de Formación Naval</v>
      </c>
      <c r="O11" s="447"/>
      <c r="P11" s="17">
        <v>2</v>
      </c>
      <c r="Q11" s="16"/>
      <c r="R11" s="446" t="str">
        <f>+N11</f>
        <v>Sem. Act. Contribuyentes a los Modelos de Formación Naval</v>
      </c>
      <c r="S11" s="447"/>
      <c r="T11" s="17">
        <v>2</v>
      </c>
      <c r="U11" s="16"/>
      <c r="V11" s="446" t="str">
        <f>+R11</f>
        <v>Sem. Act. Contribuyentes a los Modelos de Formación Naval</v>
      </c>
      <c r="W11" s="447"/>
      <c r="X11" s="17">
        <v>2</v>
      </c>
      <c r="Y11" s="16"/>
      <c r="Z11" s="446" t="str">
        <f>+V11</f>
        <v>Sem. Act. Contribuyentes a los Modelos de Formación Naval</v>
      </c>
      <c r="AA11" s="447"/>
      <c r="AB11" s="17">
        <v>2</v>
      </c>
      <c r="AC11" s="16"/>
      <c r="AD11" s="446" t="str">
        <f>+Z11</f>
        <v>Sem. Act. Contribuyentes a los Modelos de Formación Naval</v>
      </c>
      <c r="AE11" s="447"/>
      <c r="AF11" s="17">
        <v>2</v>
      </c>
      <c r="AG11" s="16"/>
      <c r="AH11" s="446" t="str">
        <f>+AD11</f>
        <v>Sem. Act. Contribuyentes a los Modelos de Formación Naval</v>
      </c>
      <c r="AI11" s="447"/>
      <c r="AJ11" s="17">
        <v>2</v>
      </c>
      <c r="AN11" s="28"/>
      <c r="AO11" s="28"/>
    </row>
    <row r="12" spans="1:51" s="291" customFormat="1" ht="59.25" customHeight="1" x14ac:dyDescent="0.25">
      <c r="E12" s="154"/>
      <c r="F12" s="415"/>
      <c r="G12" s="415"/>
      <c r="H12" s="415"/>
      <c r="I12" s="415"/>
      <c r="J12" s="415"/>
      <c r="K12" s="415"/>
      <c r="L12" s="415"/>
      <c r="M12" s="292"/>
      <c r="N12" s="415"/>
      <c r="O12" s="415"/>
      <c r="P12" s="415"/>
      <c r="Q12" s="415"/>
      <c r="R12" s="415"/>
      <c r="S12" s="415"/>
      <c r="T12" s="415"/>
      <c r="U12" s="154"/>
      <c r="V12" s="415"/>
      <c r="W12" s="415"/>
      <c r="X12" s="415"/>
      <c r="Y12" s="415"/>
      <c r="Z12" s="415"/>
      <c r="AA12" s="415"/>
      <c r="AB12" s="415"/>
      <c r="AC12" s="154"/>
      <c r="AD12" s="415"/>
      <c r="AE12" s="415"/>
      <c r="AF12" s="415"/>
      <c r="AG12" s="415"/>
      <c r="AH12" s="415"/>
      <c r="AI12" s="415"/>
      <c r="AJ12" s="415"/>
      <c r="AN12" s="293"/>
      <c r="AO12" s="293"/>
    </row>
    <row r="13" spans="1:51" s="180" customFormat="1" ht="49.5" customHeight="1" x14ac:dyDescent="0.25">
      <c r="A13" s="174"/>
      <c r="B13" s="175"/>
      <c r="C13" s="175"/>
      <c r="D13" s="175"/>
      <c r="E13" s="176"/>
      <c r="F13" s="416" t="s">
        <v>34</v>
      </c>
      <c r="G13" s="417"/>
      <c r="H13" s="417"/>
      <c r="I13" s="417"/>
      <c r="J13" s="417"/>
      <c r="K13" s="417"/>
      <c r="L13" s="418"/>
      <c r="M13" s="177"/>
      <c r="N13" s="416" t="s">
        <v>34</v>
      </c>
      <c r="O13" s="417"/>
      <c r="P13" s="417"/>
      <c r="Q13" s="417"/>
      <c r="R13" s="417"/>
      <c r="S13" s="417"/>
      <c r="T13" s="418"/>
      <c r="U13" s="178"/>
      <c r="V13" s="416" t="s">
        <v>34</v>
      </c>
      <c r="W13" s="417"/>
      <c r="X13" s="417"/>
      <c r="Y13" s="417"/>
      <c r="Z13" s="417"/>
      <c r="AA13" s="417"/>
      <c r="AB13" s="418"/>
      <c r="AC13" s="179"/>
      <c r="AD13" s="416" t="s">
        <v>34</v>
      </c>
      <c r="AE13" s="417"/>
      <c r="AF13" s="417"/>
      <c r="AG13" s="417"/>
      <c r="AH13" s="417"/>
      <c r="AI13" s="417"/>
      <c r="AJ13" s="418"/>
      <c r="AN13" s="181"/>
      <c r="AO13" s="181"/>
    </row>
    <row r="14" spans="1:51" s="189" customFormat="1" ht="28.5" customHeight="1" x14ac:dyDescent="0.25">
      <c r="A14" s="172"/>
      <c r="B14" s="182"/>
      <c r="C14" s="182"/>
      <c r="D14" s="182"/>
      <c r="E14" s="183"/>
      <c r="F14" s="184">
        <v>0</v>
      </c>
      <c r="G14" s="185">
        <v>4</v>
      </c>
      <c r="H14" s="186">
        <f>+G14*H8</f>
        <v>68</v>
      </c>
      <c r="I14" s="187"/>
      <c r="J14" s="186">
        <v>0</v>
      </c>
      <c r="K14" s="185">
        <v>4</v>
      </c>
      <c r="L14" s="188">
        <f>+K14*L8</f>
        <v>68</v>
      </c>
      <c r="M14" s="177"/>
      <c r="N14" s="184">
        <v>0</v>
      </c>
      <c r="O14" s="185">
        <v>4</v>
      </c>
      <c r="P14" s="186">
        <f>+O14*P8</f>
        <v>68</v>
      </c>
      <c r="Q14" s="187"/>
      <c r="R14" s="186">
        <v>0</v>
      </c>
      <c r="S14" s="185">
        <v>4</v>
      </c>
      <c r="T14" s="188">
        <f>+S14*T8</f>
        <v>68</v>
      </c>
      <c r="U14" s="178"/>
      <c r="V14" s="184">
        <v>0</v>
      </c>
      <c r="W14" s="185">
        <v>4</v>
      </c>
      <c r="X14" s="187">
        <f>+W14*X8</f>
        <v>68</v>
      </c>
      <c r="Y14" s="187"/>
      <c r="Z14" s="186">
        <v>0</v>
      </c>
      <c r="AA14" s="185">
        <v>4</v>
      </c>
      <c r="AB14" s="188">
        <f>+AA14*AB8</f>
        <v>68</v>
      </c>
      <c r="AC14" s="179"/>
      <c r="AD14" s="184">
        <v>0</v>
      </c>
      <c r="AE14" s="185">
        <v>4</v>
      </c>
      <c r="AF14" s="186">
        <f>+AE14*AF8</f>
        <v>68</v>
      </c>
      <c r="AG14" s="187"/>
      <c r="AH14" s="186">
        <v>0</v>
      </c>
      <c r="AI14" s="185">
        <v>4</v>
      </c>
      <c r="AJ14" s="188">
        <f>+AI14*AJ8</f>
        <v>68</v>
      </c>
      <c r="AN14" s="173"/>
      <c r="AO14" s="173"/>
    </row>
    <row r="15" spans="1:51" s="197" customFormat="1" ht="15" customHeight="1" x14ac:dyDescent="0.25">
      <c r="A15" s="173"/>
      <c r="B15" s="190"/>
      <c r="C15" s="190"/>
      <c r="D15" s="190"/>
      <c r="E15" s="191"/>
      <c r="F15" s="192"/>
      <c r="G15" s="193"/>
      <c r="H15" s="192"/>
      <c r="I15" s="194"/>
      <c r="J15" s="192"/>
      <c r="K15" s="193"/>
      <c r="L15" s="192"/>
      <c r="M15" s="192"/>
      <c r="N15" s="192"/>
      <c r="O15" s="193"/>
      <c r="P15" s="192"/>
      <c r="Q15" s="194"/>
      <c r="R15" s="192"/>
      <c r="S15" s="193"/>
      <c r="T15" s="192"/>
      <c r="U15" s="195"/>
      <c r="V15" s="192"/>
      <c r="W15" s="193"/>
      <c r="X15" s="192"/>
      <c r="Y15" s="194"/>
      <c r="Z15" s="192"/>
      <c r="AA15" s="193"/>
      <c r="AB15" s="192"/>
      <c r="AC15" s="196"/>
      <c r="AD15" s="192"/>
      <c r="AE15" s="193"/>
      <c r="AF15" s="192"/>
      <c r="AG15" s="194"/>
      <c r="AH15" s="192"/>
      <c r="AI15" s="193"/>
      <c r="AJ15" s="194"/>
      <c r="AN15" s="173"/>
      <c r="AO15" s="173"/>
    </row>
    <row r="16" spans="1:51" s="180" customFormat="1" ht="49.5" customHeight="1" x14ac:dyDescent="0.25">
      <c r="A16" s="174"/>
      <c r="B16" s="175"/>
      <c r="C16" s="175"/>
      <c r="D16" s="175"/>
      <c r="E16" s="176"/>
      <c r="F16" s="416" t="s">
        <v>56</v>
      </c>
      <c r="G16" s="417"/>
      <c r="H16" s="417"/>
      <c r="I16" s="417"/>
      <c r="J16" s="417"/>
      <c r="K16" s="417"/>
      <c r="L16" s="418"/>
      <c r="M16" s="177"/>
      <c r="N16" s="416" t="s">
        <v>56</v>
      </c>
      <c r="O16" s="417"/>
      <c r="P16" s="417"/>
      <c r="Q16" s="417"/>
      <c r="R16" s="417"/>
      <c r="S16" s="417"/>
      <c r="T16" s="418"/>
      <c r="U16" s="178"/>
      <c r="V16" s="416" t="s">
        <v>56</v>
      </c>
      <c r="W16" s="417"/>
      <c r="X16" s="417"/>
      <c r="Y16" s="417"/>
      <c r="Z16" s="417"/>
      <c r="AA16" s="417"/>
      <c r="AB16" s="418"/>
      <c r="AC16" s="179"/>
      <c r="AD16" s="416" t="s">
        <v>56</v>
      </c>
      <c r="AE16" s="417"/>
      <c r="AF16" s="417"/>
      <c r="AG16" s="417"/>
      <c r="AH16" s="417"/>
      <c r="AI16" s="417"/>
      <c r="AJ16" s="418"/>
      <c r="AN16" s="181"/>
      <c r="AO16" s="181"/>
    </row>
    <row r="17" spans="1:41" s="189" customFormat="1" ht="28.5" customHeight="1" x14ac:dyDescent="0.25">
      <c r="A17" s="172"/>
      <c r="B17" s="182"/>
      <c r="C17" s="182"/>
      <c r="D17" s="182"/>
      <c r="E17" s="183"/>
      <c r="F17" s="184">
        <v>0</v>
      </c>
      <c r="G17" s="185">
        <v>4</v>
      </c>
      <c r="H17" s="186">
        <f>+G17*H8</f>
        <v>68</v>
      </c>
      <c r="I17" s="187"/>
      <c r="J17" s="186">
        <v>0</v>
      </c>
      <c r="K17" s="185">
        <v>4</v>
      </c>
      <c r="L17" s="188">
        <f>+K17*L8</f>
        <v>68</v>
      </c>
      <c r="M17" s="177"/>
      <c r="N17" s="184">
        <v>0</v>
      </c>
      <c r="O17" s="185">
        <v>4</v>
      </c>
      <c r="P17" s="186">
        <f>+O17*P8</f>
        <v>68</v>
      </c>
      <c r="Q17" s="187"/>
      <c r="R17" s="186">
        <v>0</v>
      </c>
      <c r="S17" s="185">
        <v>4</v>
      </c>
      <c r="T17" s="188">
        <f>+S17*T8</f>
        <v>68</v>
      </c>
      <c r="U17" s="178"/>
      <c r="V17" s="184">
        <v>0</v>
      </c>
      <c r="W17" s="185">
        <v>4</v>
      </c>
      <c r="X17" s="187">
        <f>+W17*X8</f>
        <v>68</v>
      </c>
      <c r="Y17" s="187"/>
      <c r="Z17" s="186">
        <v>0</v>
      </c>
      <c r="AA17" s="185">
        <v>4</v>
      </c>
      <c r="AB17" s="188">
        <f>+AA17*AB8</f>
        <v>68</v>
      </c>
      <c r="AC17" s="179"/>
      <c r="AD17" s="184">
        <v>0</v>
      </c>
      <c r="AE17" s="185">
        <v>4</v>
      </c>
      <c r="AF17" s="186">
        <f>+AE17*AF8</f>
        <v>68</v>
      </c>
      <c r="AG17" s="187"/>
      <c r="AH17" s="186">
        <v>0</v>
      </c>
      <c r="AI17" s="185">
        <v>4</v>
      </c>
      <c r="AJ17" s="188">
        <f>+AI17*AJ8</f>
        <v>68</v>
      </c>
      <c r="AN17" s="173"/>
      <c r="AO17" s="173"/>
    </row>
    <row r="18" spans="1:41" s="189" customFormat="1" ht="15" customHeight="1" x14ac:dyDescent="0.25">
      <c r="A18" s="172"/>
      <c r="B18" s="182"/>
      <c r="C18" s="182"/>
      <c r="D18" s="182"/>
      <c r="E18" s="183"/>
      <c r="F18" s="198"/>
      <c r="G18" s="198"/>
      <c r="H18" s="199"/>
      <c r="I18" s="200"/>
      <c r="J18" s="198"/>
      <c r="K18" s="198"/>
      <c r="L18" s="199"/>
      <c r="M18" s="192"/>
      <c r="N18" s="198"/>
      <c r="O18" s="198"/>
      <c r="P18" s="199"/>
      <c r="Q18" s="200"/>
      <c r="R18" s="198"/>
      <c r="S18" s="198"/>
      <c r="T18" s="199"/>
      <c r="U18" s="200"/>
      <c r="V18" s="198"/>
      <c r="W18" s="198"/>
      <c r="X18" s="199"/>
      <c r="Y18" s="200"/>
      <c r="Z18" s="198"/>
      <c r="AA18" s="198"/>
      <c r="AB18" s="199"/>
      <c r="AC18" s="200"/>
      <c r="AD18" s="198"/>
      <c r="AE18" s="198"/>
      <c r="AF18" s="199"/>
      <c r="AG18" s="200"/>
      <c r="AH18" s="198"/>
      <c r="AI18" s="198"/>
      <c r="AJ18" s="199"/>
      <c r="AN18" s="173"/>
      <c r="AO18" s="173"/>
    </row>
    <row r="19" spans="1:41" s="180" customFormat="1" ht="49.5" customHeight="1" x14ac:dyDescent="0.25">
      <c r="A19" s="174"/>
      <c r="B19" s="443" t="s">
        <v>29</v>
      </c>
      <c r="C19" s="444"/>
      <c r="D19" s="445"/>
      <c r="E19" s="175"/>
      <c r="F19" s="416" t="s">
        <v>30</v>
      </c>
      <c r="G19" s="417"/>
      <c r="H19" s="417"/>
      <c r="I19" s="417"/>
      <c r="J19" s="417"/>
      <c r="K19" s="417"/>
      <c r="L19" s="418"/>
      <c r="M19" s="201"/>
      <c r="P19" s="174"/>
      <c r="Q19" s="218"/>
      <c r="R19" s="416" t="s">
        <v>28</v>
      </c>
      <c r="S19" s="417"/>
      <c r="T19" s="418"/>
      <c r="U19" s="202"/>
      <c r="V19" s="416" t="s">
        <v>31</v>
      </c>
      <c r="W19" s="417"/>
      <c r="X19" s="417"/>
      <c r="Y19" s="417"/>
      <c r="Z19" s="417"/>
      <c r="AA19" s="417"/>
      <c r="AB19" s="418"/>
      <c r="AC19" s="201"/>
      <c r="AD19" s="201"/>
      <c r="AE19" s="201"/>
      <c r="AF19" s="200"/>
      <c r="AG19" s="200"/>
      <c r="AH19" s="416" t="s">
        <v>32</v>
      </c>
      <c r="AI19" s="417"/>
      <c r="AJ19" s="418"/>
      <c r="AN19" s="181"/>
      <c r="AO19" s="181"/>
    </row>
    <row r="20" spans="1:41" s="189" customFormat="1" ht="28.5" customHeight="1" x14ac:dyDescent="0.25">
      <c r="A20" s="172"/>
      <c r="B20" s="203">
        <v>2</v>
      </c>
      <c r="C20" s="204">
        <v>0</v>
      </c>
      <c r="D20" s="205">
        <f>+(B20+C20)*D8</f>
        <v>4</v>
      </c>
      <c r="E20" s="182"/>
      <c r="F20" s="184">
        <v>1</v>
      </c>
      <c r="G20" s="185">
        <v>1</v>
      </c>
      <c r="H20" s="186">
        <f>+H$8*(F20+G20)</f>
        <v>34</v>
      </c>
      <c r="I20" s="187"/>
      <c r="J20" s="186">
        <v>1</v>
      </c>
      <c r="K20" s="185">
        <v>1</v>
      </c>
      <c r="L20" s="188">
        <f>+L8*(J20+K20)</f>
        <v>34</v>
      </c>
      <c r="M20" s="201"/>
      <c r="P20" s="172"/>
      <c r="Q20" s="214"/>
      <c r="R20" s="184">
        <v>3</v>
      </c>
      <c r="S20" s="185">
        <v>1</v>
      </c>
      <c r="T20" s="188">
        <f>+P$8*(R20+S20)</f>
        <v>68</v>
      </c>
      <c r="U20" s="202"/>
      <c r="V20" s="184">
        <v>2</v>
      </c>
      <c r="W20" s="185">
        <v>2</v>
      </c>
      <c r="X20" s="187">
        <f>+X$8*(V20+W20)</f>
        <v>68</v>
      </c>
      <c r="Y20" s="187"/>
      <c r="Z20" s="186">
        <v>2</v>
      </c>
      <c r="AA20" s="185">
        <v>2</v>
      </c>
      <c r="AB20" s="188">
        <f>+AB$8*(Z20+AA20)</f>
        <v>68</v>
      </c>
      <c r="AC20" s="201"/>
      <c r="AD20" s="201"/>
      <c r="AE20" s="201"/>
      <c r="AF20" s="200"/>
      <c r="AG20" s="200"/>
      <c r="AH20" s="184">
        <v>1</v>
      </c>
      <c r="AI20" s="185">
        <v>1</v>
      </c>
      <c r="AJ20" s="188">
        <f>+$AF$8*(AH20+AI20)</f>
        <v>34</v>
      </c>
    </row>
    <row r="21" spans="1:41" s="197" customFormat="1" ht="15" customHeight="1" x14ac:dyDescent="0.25">
      <c r="A21" s="173"/>
      <c r="B21" s="190"/>
      <c r="C21" s="206"/>
      <c r="D21" s="207"/>
      <c r="E21" s="206"/>
      <c r="F21" s="192"/>
      <c r="G21" s="192"/>
      <c r="H21" s="192"/>
      <c r="I21" s="192"/>
      <c r="J21" s="192"/>
      <c r="K21" s="192"/>
      <c r="L21" s="193"/>
      <c r="M21" s="192"/>
      <c r="N21" s="196"/>
      <c r="O21" s="196"/>
      <c r="P21" s="208"/>
      <c r="Q21" s="196"/>
      <c r="R21" s="196"/>
      <c r="S21" s="196"/>
      <c r="T21" s="196"/>
      <c r="U21" s="208"/>
      <c r="V21" s="196"/>
      <c r="W21" s="192"/>
      <c r="X21" s="193"/>
      <c r="Y21" s="192"/>
      <c r="Z21" s="192"/>
      <c r="AA21" s="192"/>
      <c r="AB21" s="193"/>
      <c r="AC21" s="192"/>
      <c r="AD21" s="193"/>
      <c r="AE21" s="193"/>
      <c r="AF21" s="192"/>
      <c r="AG21" s="195"/>
      <c r="AH21" s="193"/>
      <c r="AI21" s="193"/>
      <c r="AJ21" s="192"/>
    </row>
    <row r="22" spans="1:41" s="209" customFormat="1" ht="49.5" customHeight="1" x14ac:dyDescent="0.25">
      <c r="B22" s="210"/>
      <c r="C22" s="210"/>
      <c r="D22" s="211"/>
      <c r="E22" s="212"/>
      <c r="F22" s="416" t="s">
        <v>27</v>
      </c>
      <c r="G22" s="417"/>
      <c r="H22" s="417"/>
      <c r="I22" s="417"/>
      <c r="J22" s="417"/>
      <c r="K22" s="417"/>
      <c r="L22" s="418"/>
      <c r="M22" s="213"/>
      <c r="N22" s="213"/>
      <c r="O22" s="213"/>
      <c r="P22" s="195"/>
      <c r="Q22" s="214"/>
      <c r="R22" s="215"/>
      <c r="S22" s="215"/>
      <c r="T22" s="215"/>
      <c r="U22" s="177"/>
      <c r="V22" s="416" t="s">
        <v>21</v>
      </c>
      <c r="W22" s="417"/>
      <c r="X22" s="417"/>
      <c r="Y22" s="417"/>
      <c r="Z22" s="417"/>
      <c r="AA22" s="417"/>
      <c r="AB22" s="418"/>
      <c r="AC22" s="216"/>
      <c r="AD22" s="416" t="s">
        <v>25</v>
      </c>
      <c r="AE22" s="417"/>
      <c r="AF22" s="418"/>
      <c r="AG22" s="214"/>
      <c r="AH22" s="416" t="s">
        <v>22</v>
      </c>
      <c r="AI22" s="417"/>
      <c r="AJ22" s="418"/>
      <c r="AN22" s="181"/>
      <c r="AO22" s="181"/>
    </row>
    <row r="23" spans="1:41" s="197" customFormat="1" ht="28.5" customHeight="1" x14ac:dyDescent="0.25">
      <c r="B23" s="190"/>
      <c r="C23" s="190"/>
      <c r="D23" s="207"/>
      <c r="E23" s="206"/>
      <c r="F23" s="184">
        <v>3</v>
      </c>
      <c r="G23" s="185">
        <v>1</v>
      </c>
      <c r="H23" s="186">
        <f>+H$8*(F23+G23)</f>
        <v>68</v>
      </c>
      <c r="I23" s="187"/>
      <c r="J23" s="186">
        <v>3</v>
      </c>
      <c r="K23" s="185">
        <v>1</v>
      </c>
      <c r="L23" s="188">
        <f>+$L$8*(J23+K23)</f>
        <v>68</v>
      </c>
      <c r="M23" s="213"/>
      <c r="N23" s="213"/>
      <c r="O23" s="213"/>
      <c r="P23" s="195"/>
      <c r="Q23" s="214"/>
      <c r="R23" s="215"/>
      <c r="S23" s="215"/>
      <c r="T23" s="215"/>
      <c r="U23" s="177"/>
      <c r="V23" s="184">
        <v>3</v>
      </c>
      <c r="W23" s="185">
        <v>1</v>
      </c>
      <c r="X23" s="187">
        <f>+X$8*(V23+W23)</f>
        <v>68</v>
      </c>
      <c r="Y23" s="187"/>
      <c r="Z23" s="186">
        <v>1</v>
      </c>
      <c r="AA23" s="185">
        <v>1</v>
      </c>
      <c r="AB23" s="188">
        <f>+T$8*(Z23+AA23)</f>
        <v>34</v>
      </c>
      <c r="AC23" s="216"/>
      <c r="AD23" s="184">
        <v>1</v>
      </c>
      <c r="AE23" s="185">
        <v>1</v>
      </c>
      <c r="AF23" s="188">
        <f>+$AF$8*(AD23+AE23)</f>
        <v>34</v>
      </c>
      <c r="AG23" s="214"/>
      <c r="AH23" s="184">
        <v>3</v>
      </c>
      <c r="AI23" s="185">
        <v>1</v>
      </c>
      <c r="AJ23" s="188">
        <f>+AJ$8*(AH23+AI23)</f>
        <v>68</v>
      </c>
      <c r="AN23" s="173"/>
      <c r="AO23" s="173"/>
    </row>
    <row r="24" spans="1:41" s="197" customFormat="1" ht="15" customHeight="1" x14ac:dyDescent="0.25">
      <c r="A24" s="173"/>
      <c r="B24" s="190"/>
      <c r="C24" s="206"/>
      <c r="D24" s="207"/>
      <c r="E24" s="206"/>
      <c r="F24" s="192"/>
      <c r="G24" s="192"/>
      <c r="H24" s="192"/>
      <c r="I24" s="192"/>
      <c r="J24" s="192"/>
      <c r="K24" s="192"/>
      <c r="L24" s="193"/>
      <c r="M24" s="192"/>
      <c r="N24" s="196"/>
      <c r="O24" s="196"/>
      <c r="P24" s="208"/>
      <c r="Q24" s="196"/>
      <c r="R24" s="196"/>
      <c r="S24" s="196"/>
      <c r="T24" s="196"/>
      <c r="U24" s="208"/>
      <c r="V24" s="196"/>
      <c r="W24" s="192"/>
      <c r="X24" s="193"/>
      <c r="Y24" s="192"/>
      <c r="Z24" s="192"/>
      <c r="AA24" s="192"/>
      <c r="AB24" s="193"/>
      <c r="AC24" s="192"/>
      <c r="AD24" s="193"/>
      <c r="AE24" s="193"/>
      <c r="AF24" s="192"/>
      <c r="AG24" s="195"/>
      <c r="AH24" s="193"/>
      <c r="AI24" s="193"/>
      <c r="AJ24" s="192"/>
      <c r="AN24" s="173"/>
      <c r="AO24" s="173"/>
    </row>
    <row r="25" spans="1:41" s="209" customFormat="1" ht="49.5" customHeight="1" x14ac:dyDescent="0.25">
      <c r="A25" s="181"/>
      <c r="B25" s="210"/>
      <c r="C25" s="212"/>
      <c r="D25" s="211"/>
      <c r="E25" s="212"/>
      <c r="F25" s="419" t="s">
        <v>19</v>
      </c>
      <c r="G25" s="420"/>
      <c r="H25" s="420"/>
      <c r="I25" s="420"/>
      <c r="J25" s="420"/>
      <c r="K25" s="420"/>
      <c r="L25" s="421"/>
      <c r="M25" s="177"/>
      <c r="N25" s="419" t="s">
        <v>20</v>
      </c>
      <c r="O25" s="420"/>
      <c r="P25" s="421"/>
      <c r="Q25" s="196"/>
      <c r="R25" s="431"/>
      <c r="S25" s="431"/>
      <c r="T25" s="431"/>
      <c r="U25" s="208"/>
      <c r="V25" s="217"/>
      <c r="W25" s="217"/>
      <c r="X25" s="217"/>
      <c r="Y25" s="192"/>
      <c r="Z25" s="192"/>
      <c r="AA25" s="192"/>
      <c r="AB25" s="193"/>
      <c r="AC25" s="192"/>
      <c r="AG25" s="218"/>
      <c r="AH25" s="416" t="s">
        <v>26</v>
      </c>
      <c r="AI25" s="417"/>
      <c r="AJ25" s="418"/>
      <c r="AN25" s="181"/>
      <c r="AO25" s="181"/>
    </row>
    <row r="26" spans="1:41" s="197" customFormat="1" ht="28.5" customHeight="1" x14ac:dyDescent="0.25">
      <c r="A26" s="173"/>
      <c r="B26" s="190"/>
      <c r="C26" s="206"/>
      <c r="D26" s="207"/>
      <c r="E26" s="206"/>
      <c r="F26" s="219">
        <v>2</v>
      </c>
      <c r="G26" s="220">
        <v>4</v>
      </c>
      <c r="H26" s="221">
        <f>+H$8*(F26+G26)</f>
        <v>102</v>
      </c>
      <c r="I26" s="220"/>
      <c r="J26" s="221">
        <v>2</v>
      </c>
      <c r="K26" s="220">
        <v>2</v>
      </c>
      <c r="L26" s="222">
        <f>+L8*(J26+K26)</f>
        <v>68</v>
      </c>
      <c r="M26" s="177"/>
      <c r="N26" s="219">
        <v>1</v>
      </c>
      <c r="O26" s="220">
        <v>1</v>
      </c>
      <c r="P26" s="222">
        <f>+P$8*(N26+O26)</f>
        <v>34</v>
      </c>
      <c r="Q26" s="196"/>
      <c r="R26" s="177"/>
      <c r="S26" s="214"/>
      <c r="T26" s="177"/>
      <c r="U26" s="208"/>
      <c r="V26" s="217"/>
      <c r="W26" s="217"/>
      <c r="X26" s="217"/>
      <c r="Y26" s="192"/>
      <c r="Z26" s="192"/>
      <c r="AA26" s="192"/>
      <c r="AB26" s="193"/>
      <c r="AC26" s="192"/>
      <c r="AG26" s="177"/>
      <c r="AH26" s="184">
        <v>1</v>
      </c>
      <c r="AI26" s="185">
        <v>1</v>
      </c>
      <c r="AJ26" s="188">
        <f>+$AF$8*(AH26+AI26)</f>
        <v>34</v>
      </c>
      <c r="AN26" s="173"/>
      <c r="AO26" s="173"/>
    </row>
    <row r="27" spans="1:41" ht="14.25" customHeight="1" x14ac:dyDescent="0.25">
      <c r="A27" s="223"/>
      <c r="B27" s="224"/>
      <c r="C27" s="224"/>
      <c r="D27" s="224"/>
      <c r="E27" s="183"/>
      <c r="F27" s="198"/>
      <c r="G27" s="198"/>
      <c r="H27" s="199"/>
      <c r="I27" s="200"/>
      <c r="J27" s="198"/>
      <c r="K27" s="198"/>
      <c r="L27" s="199"/>
      <c r="M27" s="192"/>
      <c r="N27" s="198"/>
      <c r="O27" s="198"/>
      <c r="P27" s="199"/>
      <c r="Q27" s="200"/>
      <c r="R27" s="198"/>
      <c r="S27" s="198"/>
      <c r="T27" s="199"/>
      <c r="U27" s="200"/>
      <c r="V27" s="198"/>
      <c r="W27" s="198"/>
      <c r="X27" s="199"/>
      <c r="Y27" s="200"/>
      <c r="Z27" s="198"/>
      <c r="AA27" s="198"/>
      <c r="AB27" s="199"/>
      <c r="AC27" s="200"/>
      <c r="AD27" s="198"/>
      <c r="AE27" s="198"/>
      <c r="AF27" s="199"/>
      <c r="AG27" s="200"/>
      <c r="AH27" s="198"/>
      <c r="AI27" s="198"/>
      <c r="AJ27" s="199"/>
      <c r="AN27" s="226"/>
      <c r="AO27" s="27"/>
    </row>
    <row r="28" spans="1:41" s="227" customFormat="1" ht="49.5" customHeight="1" x14ac:dyDescent="0.25">
      <c r="B28" s="228"/>
      <c r="C28" s="228"/>
      <c r="D28" s="228"/>
      <c r="E28" s="229"/>
      <c r="F28" s="419" t="s">
        <v>23</v>
      </c>
      <c r="G28" s="420"/>
      <c r="H28" s="420"/>
      <c r="I28" s="420"/>
      <c r="J28" s="420"/>
      <c r="K28" s="420"/>
      <c r="L28" s="421"/>
      <c r="M28" s="215"/>
      <c r="N28" s="419" t="s">
        <v>184</v>
      </c>
      <c r="O28" s="420"/>
      <c r="P28" s="421"/>
      <c r="Q28" s="196"/>
      <c r="R28" s="419" t="s">
        <v>193</v>
      </c>
      <c r="S28" s="420"/>
      <c r="T28" s="421"/>
      <c r="U28" s="178"/>
      <c r="V28" s="419" t="s">
        <v>24</v>
      </c>
      <c r="W28" s="420"/>
      <c r="X28" s="421"/>
      <c r="Y28" s="215"/>
      <c r="Z28" s="215"/>
      <c r="AA28" s="215"/>
      <c r="AB28" s="215"/>
      <c r="AC28" s="178"/>
      <c r="AD28" s="416" t="s">
        <v>185</v>
      </c>
      <c r="AE28" s="417"/>
      <c r="AF28" s="417"/>
      <c r="AG28" s="417"/>
      <c r="AH28" s="417"/>
      <c r="AI28" s="417"/>
      <c r="AJ28" s="418"/>
    </row>
    <row r="29" spans="1:41" s="168" customFormat="1" ht="28.5" customHeight="1" x14ac:dyDescent="0.25">
      <c r="B29" s="230"/>
      <c r="C29" s="230"/>
      <c r="D29" s="230"/>
      <c r="E29" s="231"/>
      <c r="F29" s="219">
        <v>1</v>
      </c>
      <c r="G29" s="220">
        <v>1</v>
      </c>
      <c r="H29" s="221">
        <f>+H$8*(F29+G29)</f>
        <v>34</v>
      </c>
      <c r="I29" s="220"/>
      <c r="J29" s="221">
        <v>1</v>
      </c>
      <c r="K29" s="220">
        <v>1</v>
      </c>
      <c r="L29" s="222">
        <f>+L8*(J29+K29)</f>
        <v>34</v>
      </c>
      <c r="M29" s="215"/>
      <c r="N29" s="219">
        <v>4</v>
      </c>
      <c r="O29" s="220">
        <v>2</v>
      </c>
      <c r="P29" s="222">
        <f>+$P$8*(N29+O29)</f>
        <v>102</v>
      </c>
      <c r="Q29" s="196"/>
      <c r="R29" s="219">
        <v>1</v>
      </c>
      <c r="S29" s="220">
        <v>1</v>
      </c>
      <c r="T29" s="222">
        <f>+T$8*(R29+S29)</f>
        <v>34</v>
      </c>
      <c r="U29" s="178"/>
      <c r="V29" s="219">
        <v>3</v>
      </c>
      <c r="W29" s="220">
        <v>1</v>
      </c>
      <c r="X29" s="222">
        <f>+AB$8*(V29+W29)</f>
        <v>68</v>
      </c>
      <c r="Y29" s="215"/>
      <c r="Z29" s="215"/>
      <c r="AA29" s="215"/>
      <c r="AB29" s="215"/>
      <c r="AC29" s="178"/>
      <c r="AD29" s="184">
        <v>1</v>
      </c>
      <c r="AE29" s="185">
        <v>1</v>
      </c>
      <c r="AF29" s="186">
        <f>+AF$8*(AD29+AE29)</f>
        <v>34</v>
      </c>
      <c r="AG29" s="186"/>
      <c r="AH29" s="186">
        <v>1</v>
      </c>
      <c r="AI29" s="185">
        <v>1</v>
      </c>
      <c r="AJ29" s="188">
        <f>+AB$8*(AH29+AI29)</f>
        <v>34</v>
      </c>
    </row>
    <row r="30" spans="1:41" s="168" customFormat="1" ht="15" customHeight="1" x14ac:dyDescent="0.25">
      <c r="B30" s="230"/>
      <c r="C30" s="230"/>
      <c r="D30" s="230"/>
      <c r="E30" s="231"/>
      <c r="F30" s="177"/>
      <c r="G30" s="214"/>
      <c r="H30" s="177"/>
      <c r="I30" s="214"/>
      <c r="J30" s="214"/>
      <c r="K30" s="214"/>
      <c r="L30" s="177"/>
      <c r="M30" s="177"/>
      <c r="N30" s="177"/>
      <c r="O30" s="214"/>
      <c r="P30" s="177"/>
      <c r="Q30" s="214"/>
      <c r="R30" s="214"/>
      <c r="S30" s="214"/>
      <c r="T30" s="177"/>
      <c r="U30" s="177"/>
      <c r="V30" s="177"/>
      <c r="W30" s="214"/>
      <c r="X30" s="214"/>
      <c r="Y30" s="214"/>
      <c r="Z30" s="214"/>
      <c r="AA30" s="214"/>
      <c r="AB30" s="177"/>
      <c r="AC30" s="216"/>
      <c r="AD30" s="177"/>
      <c r="AE30" s="214"/>
      <c r="AF30" s="177"/>
      <c r="AG30" s="214"/>
      <c r="AH30" s="214"/>
      <c r="AI30" s="214"/>
      <c r="AJ30" s="177"/>
      <c r="AN30" s="236"/>
      <c r="AO30" s="236"/>
    </row>
    <row r="31" spans="1:41" s="227" customFormat="1" ht="49.5" customHeight="1" x14ac:dyDescent="0.25">
      <c r="B31" s="228"/>
      <c r="C31" s="228"/>
      <c r="D31" s="228"/>
      <c r="E31" s="229"/>
      <c r="F31" s="428" t="s">
        <v>35</v>
      </c>
      <c r="G31" s="429"/>
      <c r="H31" s="429"/>
      <c r="I31" s="429"/>
      <c r="J31" s="429"/>
      <c r="K31" s="429"/>
      <c r="L31" s="430"/>
      <c r="M31" s="177"/>
      <c r="N31" s="428" t="s">
        <v>36</v>
      </c>
      <c r="O31" s="429"/>
      <c r="P31" s="429"/>
      <c r="Q31" s="429"/>
      <c r="R31" s="429"/>
      <c r="S31" s="429"/>
      <c r="T31" s="430"/>
      <c r="U31" s="178"/>
      <c r="V31" s="428" t="s">
        <v>37</v>
      </c>
      <c r="W31" s="429"/>
      <c r="X31" s="429"/>
      <c r="Y31" s="429"/>
      <c r="Z31" s="429"/>
      <c r="AA31" s="429"/>
      <c r="AB31" s="430"/>
      <c r="AC31" s="216"/>
      <c r="AD31" s="428" t="s">
        <v>38</v>
      </c>
      <c r="AE31" s="429"/>
      <c r="AF31" s="429"/>
      <c r="AG31" s="429"/>
      <c r="AH31" s="429"/>
      <c r="AI31" s="429"/>
      <c r="AJ31" s="430"/>
      <c r="AN31" s="237"/>
      <c r="AO31" s="237"/>
    </row>
    <row r="32" spans="1:41" s="168" customFormat="1" ht="28.5" customHeight="1" x14ac:dyDescent="0.25">
      <c r="B32" s="230"/>
      <c r="C32" s="230"/>
      <c r="D32" s="230"/>
      <c r="E32" s="231"/>
      <c r="F32" s="232">
        <v>4</v>
      </c>
      <c r="G32" s="233">
        <v>4</v>
      </c>
      <c r="H32" s="234">
        <f>+H$8*(F32+G32)</f>
        <v>136</v>
      </c>
      <c r="I32" s="234"/>
      <c r="J32" s="234">
        <v>4</v>
      </c>
      <c r="K32" s="233">
        <v>4</v>
      </c>
      <c r="L32" s="235">
        <f>+$L$8*(J32+K32)</f>
        <v>136</v>
      </c>
      <c r="M32" s="177"/>
      <c r="N32" s="232">
        <v>4</v>
      </c>
      <c r="O32" s="233">
        <v>2</v>
      </c>
      <c r="P32" s="234">
        <f>+$P$8*(N32+O32)</f>
        <v>102</v>
      </c>
      <c r="Q32" s="234"/>
      <c r="R32" s="234">
        <v>4</v>
      </c>
      <c r="S32" s="233">
        <v>2</v>
      </c>
      <c r="T32" s="235">
        <f>+T$8*(R32+S32)</f>
        <v>102</v>
      </c>
      <c r="U32" s="178"/>
      <c r="V32" s="232">
        <v>2</v>
      </c>
      <c r="W32" s="233">
        <v>2</v>
      </c>
      <c r="X32" s="234">
        <f>+X$8*(V32+W32)</f>
        <v>68</v>
      </c>
      <c r="Y32" s="234"/>
      <c r="Z32" s="234">
        <v>2</v>
      </c>
      <c r="AA32" s="233">
        <v>2</v>
      </c>
      <c r="AB32" s="235">
        <f>+AB$8*(Z32+AA32)</f>
        <v>68</v>
      </c>
      <c r="AC32" s="216"/>
      <c r="AD32" s="232">
        <v>1</v>
      </c>
      <c r="AE32" s="233">
        <v>1</v>
      </c>
      <c r="AF32" s="234">
        <f>+AF$8*(AD32+AE32)</f>
        <v>34</v>
      </c>
      <c r="AG32" s="234"/>
      <c r="AH32" s="234">
        <v>1</v>
      </c>
      <c r="AI32" s="233">
        <v>1</v>
      </c>
      <c r="AJ32" s="235">
        <f>+AJ$8*(AH32+AI32)</f>
        <v>34</v>
      </c>
      <c r="AM32" s="227"/>
    </row>
    <row r="33" spans="1:41" s="168" customFormat="1" ht="15" customHeight="1" x14ac:dyDescent="0.25">
      <c r="B33" s="230"/>
      <c r="C33" s="230"/>
      <c r="D33" s="230"/>
      <c r="E33" s="231"/>
      <c r="F33" s="215"/>
      <c r="G33" s="215"/>
      <c r="H33" s="238"/>
      <c r="I33" s="215"/>
      <c r="J33" s="215"/>
      <c r="K33" s="215"/>
      <c r="L33" s="215"/>
      <c r="M33" s="177"/>
      <c r="N33" s="177"/>
      <c r="O33" s="214"/>
      <c r="P33" s="177"/>
      <c r="Q33" s="214"/>
      <c r="R33" s="214"/>
      <c r="S33" s="214"/>
      <c r="T33" s="177"/>
      <c r="U33" s="177"/>
      <c r="V33" s="177"/>
      <c r="W33" s="214"/>
      <c r="X33" s="214"/>
      <c r="Y33" s="214"/>
      <c r="Z33" s="214"/>
      <c r="AA33" s="214"/>
      <c r="AB33" s="177"/>
      <c r="AC33" s="216"/>
      <c r="AD33" s="216"/>
      <c r="AE33" s="216"/>
      <c r="AF33" s="239"/>
      <c r="AG33" s="214"/>
      <c r="AH33" s="214"/>
      <c r="AI33" s="214"/>
      <c r="AJ33" s="177"/>
    </row>
    <row r="34" spans="1:41" s="227" customFormat="1" ht="49.5" customHeight="1" x14ac:dyDescent="0.25">
      <c r="B34" s="228"/>
      <c r="C34" s="228"/>
      <c r="D34" s="228"/>
      <c r="E34" s="228"/>
      <c r="F34" s="419" t="s">
        <v>39</v>
      </c>
      <c r="G34" s="420"/>
      <c r="H34" s="421"/>
      <c r="I34" s="216"/>
      <c r="J34" s="419" t="s">
        <v>40</v>
      </c>
      <c r="K34" s="420"/>
      <c r="L34" s="421"/>
      <c r="M34" s="177"/>
      <c r="N34" s="419" t="s">
        <v>41</v>
      </c>
      <c r="O34" s="420"/>
      <c r="P34" s="420"/>
      <c r="Q34" s="420"/>
      <c r="R34" s="420"/>
      <c r="S34" s="420"/>
      <c r="T34" s="421"/>
      <c r="U34" s="216"/>
      <c r="V34" s="428" t="s">
        <v>42</v>
      </c>
      <c r="W34" s="429"/>
      <c r="X34" s="429"/>
      <c r="Y34" s="429"/>
      <c r="Z34" s="429"/>
      <c r="AA34" s="429"/>
      <c r="AB34" s="430"/>
      <c r="AC34" s="178"/>
      <c r="AD34" s="419" t="s">
        <v>43</v>
      </c>
      <c r="AE34" s="420"/>
      <c r="AF34" s="421"/>
      <c r="AG34" s="194"/>
      <c r="AH34" s="428" t="s">
        <v>44</v>
      </c>
      <c r="AI34" s="429"/>
      <c r="AJ34" s="430"/>
      <c r="AM34" s="240"/>
      <c r="AN34" s="241"/>
      <c r="AO34" s="241"/>
    </row>
    <row r="35" spans="1:41" s="168" customFormat="1" ht="28.5" customHeight="1" x14ac:dyDescent="0.25">
      <c r="B35" s="230"/>
      <c r="C35" s="230"/>
      <c r="D35" s="230"/>
      <c r="E35" s="230"/>
      <c r="F35" s="219">
        <v>0</v>
      </c>
      <c r="G35" s="220">
        <v>2</v>
      </c>
      <c r="H35" s="222">
        <f>+$H$8*(F35+G35)</f>
        <v>34</v>
      </c>
      <c r="I35" s="216"/>
      <c r="J35" s="219">
        <v>2</v>
      </c>
      <c r="K35" s="220">
        <v>2</v>
      </c>
      <c r="L35" s="222">
        <f>+$L$8*(J35+K35)</f>
        <v>68</v>
      </c>
      <c r="M35" s="177"/>
      <c r="N35" s="219">
        <v>4</v>
      </c>
      <c r="O35" s="220">
        <v>2</v>
      </c>
      <c r="P35" s="221">
        <f>+$P$8*(N35+O35)</f>
        <v>102</v>
      </c>
      <c r="Q35" s="220"/>
      <c r="R35" s="221">
        <v>4</v>
      </c>
      <c r="S35" s="220">
        <v>2</v>
      </c>
      <c r="T35" s="222">
        <f>+$T$8*(R35+S35)</f>
        <v>102</v>
      </c>
      <c r="U35" s="216"/>
      <c r="V35" s="232">
        <v>2</v>
      </c>
      <c r="W35" s="233">
        <v>2</v>
      </c>
      <c r="X35" s="234">
        <f>+X$8*(V35+W35)</f>
        <v>68</v>
      </c>
      <c r="Y35" s="234"/>
      <c r="Z35" s="234">
        <v>2</v>
      </c>
      <c r="AA35" s="233">
        <v>2</v>
      </c>
      <c r="AB35" s="235">
        <f>+AB$8*(Z35+AA35)</f>
        <v>68</v>
      </c>
      <c r="AC35" s="178"/>
      <c r="AD35" s="219">
        <v>2</v>
      </c>
      <c r="AE35" s="220">
        <v>2</v>
      </c>
      <c r="AF35" s="222">
        <f>+AF$8*(AD35+AE35)</f>
        <v>68</v>
      </c>
      <c r="AG35" s="192"/>
      <c r="AH35" s="232">
        <v>1</v>
      </c>
      <c r="AI35" s="233">
        <v>1</v>
      </c>
      <c r="AJ35" s="235">
        <f>+AJ$8*(AH35+AI35)</f>
        <v>34</v>
      </c>
      <c r="AM35" s="240"/>
      <c r="AN35" s="29"/>
      <c r="AO35" s="18"/>
    </row>
    <row r="36" spans="1:41" s="49" customFormat="1" ht="15" customHeight="1" x14ac:dyDescent="0.25">
      <c r="A36" s="167"/>
      <c r="B36" s="242"/>
      <c r="C36" s="242"/>
      <c r="D36" s="242"/>
      <c r="E36" s="243"/>
      <c r="F36" s="179"/>
      <c r="G36" s="179"/>
      <c r="H36" s="244"/>
      <c r="I36" s="179"/>
      <c r="J36" s="179"/>
      <c r="K36" s="179"/>
      <c r="L36" s="179"/>
      <c r="M36" s="179"/>
      <c r="N36" s="179"/>
      <c r="O36" s="179"/>
      <c r="P36" s="244"/>
      <c r="Q36" s="179"/>
      <c r="R36" s="179"/>
      <c r="S36" s="179"/>
      <c r="T36" s="244"/>
      <c r="U36" s="179"/>
      <c r="V36" s="179"/>
      <c r="W36" s="179"/>
      <c r="X36" s="179"/>
      <c r="Y36" s="179"/>
      <c r="Z36" s="177"/>
      <c r="AA36" s="214"/>
      <c r="AB36" s="239"/>
      <c r="AC36" s="179"/>
      <c r="AD36" s="286"/>
      <c r="AE36" s="287"/>
      <c r="AF36" s="288"/>
      <c r="AG36" s="179"/>
      <c r="AH36" s="179"/>
      <c r="AI36" s="179"/>
      <c r="AJ36" s="179"/>
    </row>
    <row r="37" spans="1:41" s="246" customFormat="1" ht="49.5" customHeight="1" x14ac:dyDescent="0.25">
      <c r="A37" s="245"/>
      <c r="F37" s="422" t="s">
        <v>52</v>
      </c>
      <c r="G37" s="423"/>
      <c r="H37" s="423"/>
      <c r="I37" s="423"/>
      <c r="J37" s="423"/>
      <c r="K37" s="423"/>
      <c r="L37" s="424"/>
      <c r="M37" s="177"/>
      <c r="N37" s="422" t="s">
        <v>53</v>
      </c>
      <c r="O37" s="423"/>
      <c r="P37" s="423"/>
      <c r="Q37" s="423"/>
      <c r="R37" s="423"/>
      <c r="S37" s="423"/>
      <c r="T37" s="424"/>
      <c r="U37" s="179"/>
      <c r="V37" s="425" t="s">
        <v>186</v>
      </c>
      <c r="W37" s="426"/>
      <c r="X37" s="427"/>
      <c r="Y37" s="179"/>
      <c r="Z37" s="422" t="s">
        <v>54</v>
      </c>
      <c r="AA37" s="423"/>
      <c r="AB37" s="424"/>
      <c r="AC37" s="179"/>
      <c r="AD37" s="441" t="s">
        <v>144</v>
      </c>
      <c r="AE37" s="442"/>
      <c r="AF37" s="442"/>
      <c r="AG37" s="426"/>
      <c r="AH37" s="426" t="s">
        <v>55</v>
      </c>
      <c r="AI37" s="426"/>
      <c r="AJ37" s="427"/>
    </row>
    <row r="38" spans="1:41" s="49" customFormat="1" ht="28.5" customHeight="1" x14ac:dyDescent="0.25">
      <c r="A38" s="167"/>
      <c r="B38" s="224"/>
      <c r="C38" s="224"/>
      <c r="D38" s="224"/>
      <c r="E38" s="224"/>
      <c r="F38" s="247">
        <v>1</v>
      </c>
      <c r="G38" s="248">
        <v>1</v>
      </c>
      <c r="H38" s="249">
        <f>+H8*(F38+G38)</f>
        <v>34</v>
      </c>
      <c r="I38" s="250"/>
      <c r="J38" s="250">
        <v>1</v>
      </c>
      <c r="K38" s="248">
        <v>1</v>
      </c>
      <c r="L38" s="251">
        <f>+L8*(J38+K38)</f>
        <v>34</v>
      </c>
      <c r="M38" s="177"/>
      <c r="N38" s="247">
        <v>3</v>
      </c>
      <c r="O38" s="248">
        <v>1</v>
      </c>
      <c r="P38" s="249">
        <f>+(N38+O38)*P8</f>
        <v>68</v>
      </c>
      <c r="Q38" s="250"/>
      <c r="R38" s="250">
        <v>3</v>
      </c>
      <c r="S38" s="248">
        <v>1</v>
      </c>
      <c r="T38" s="251">
        <f>+(R38+S38)*T8</f>
        <v>68</v>
      </c>
      <c r="U38" s="179"/>
      <c r="V38" s="252">
        <v>1</v>
      </c>
      <c r="W38" s="253">
        <v>1</v>
      </c>
      <c r="X38" s="254">
        <f>+AB$8*(V38+W38)</f>
        <v>34</v>
      </c>
      <c r="Y38" s="179"/>
      <c r="Z38" s="247">
        <v>3</v>
      </c>
      <c r="AA38" s="248">
        <v>1</v>
      </c>
      <c r="AB38" s="255">
        <f>+AB$8*(Z38+AA38)</f>
        <v>68</v>
      </c>
      <c r="AC38" s="179"/>
      <c r="AD38" s="256">
        <v>1</v>
      </c>
      <c r="AE38" s="257">
        <v>1</v>
      </c>
      <c r="AF38" s="258">
        <f>+$AJ$8*(AD38+AE38)</f>
        <v>34</v>
      </c>
      <c r="AG38" s="259"/>
      <c r="AH38" s="258">
        <v>2</v>
      </c>
      <c r="AI38" s="257">
        <v>2</v>
      </c>
      <c r="AJ38" s="260">
        <f>+$AJ$8*(AH38+AI38)</f>
        <v>68</v>
      </c>
      <c r="AM38" s="261"/>
    </row>
    <row r="39" spans="1:41" s="168" customFormat="1" ht="15" customHeight="1" x14ac:dyDescent="0.25">
      <c r="B39" s="230"/>
      <c r="C39" s="230"/>
      <c r="D39" s="230"/>
      <c r="E39" s="231"/>
      <c r="F39" s="192"/>
      <c r="G39" s="193"/>
      <c r="H39" s="238"/>
      <c r="I39" s="192"/>
      <c r="J39" s="192"/>
      <c r="K39" s="193"/>
      <c r="L39" s="262"/>
      <c r="M39" s="192"/>
      <c r="N39" s="192"/>
      <c r="O39" s="193"/>
      <c r="P39" s="192"/>
      <c r="Q39" s="192"/>
      <c r="R39" s="192"/>
      <c r="S39" s="193"/>
      <c r="T39" s="192"/>
      <c r="U39" s="196"/>
      <c r="V39" s="192"/>
      <c r="W39" s="193"/>
      <c r="X39" s="192"/>
      <c r="Y39" s="196"/>
      <c r="Z39" s="192"/>
      <c r="AA39" s="193"/>
      <c r="AB39" s="192"/>
      <c r="AC39" s="196"/>
      <c r="AD39" s="263"/>
      <c r="AE39" s="264"/>
      <c r="AF39" s="263"/>
      <c r="AG39" s="265"/>
      <c r="AH39" s="263"/>
      <c r="AI39" s="264"/>
      <c r="AJ39" s="263"/>
      <c r="AN39" s="167"/>
    </row>
    <row r="40" spans="1:41" s="246" customFormat="1" ht="49.5" customHeight="1" x14ac:dyDescent="0.25">
      <c r="A40" s="266"/>
      <c r="B40" s="267"/>
      <c r="C40" s="267"/>
      <c r="D40" s="267"/>
      <c r="E40" s="268"/>
      <c r="F40" s="269"/>
      <c r="G40" s="269"/>
      <c r="H40" s="202"/>
      <c r="I40" s="269"/>
      <c r="J40" s="269"/>
      <c r="K40" s="269"/>
      <c r="L40" s="269"/>
      <c r="M40" s="269"/>
      <c r="N40" s="269"/>
      <c r="O40" s="269"/>
      <c r="P40" s="202"/>
      <c r="Q40" s="269"/>
      <c r="R40" s="422" t="s">
        <v>48</v>
      </c>
      <c r="S40" s="423"/>
      <c r="T40" s="424"/>
      <c r="U40" s="215"/>
      <c r="V40" s="425" t="s">
        <v>181</v>
      </c>
      <c r="W40" s="426"/>
      <c r="X40" s="427"/>
      <c r="Y40" s="215"/>
      <c r="Z40" s="215"/>
      <c r="AA40" s="215"/>
      <c r="AB40" s="215"/>
      <c r="AC40" s="215"/>
      <c r="AD40" s="425" t="s">
        <v>187</v>
      </c>
      <c r="AE40" s="426"/>
      <c r="AF40" s="426"/>
      <c r="AG40" s="426"/>
      <c r="AH40" s="426"/>
      <c r="AI40" s="426"/>
      <c r="AJ40" s="427"/>
      <c r="AK40" s="227"/>
    </row>
    <row r="41" spans="1:41" s="49" customFormat="1" ht="28.5" customHeight="1" x14ac:dyDescent="0.25">
      <c r="A41" s="168"/>
      <c r="B41" s="242"/>
      <c r="C41" s="242"/>
      <c r="D41" s="242"/>
      <c r="E41" s="243"/>
      <c r="F41" s="269"/>
      <c r="G41" s="269"/>
      <c r="H41" s="202"/>
      <c r="I41" s="269"/>
      <c r="J41" s="269"/>
      <c r="K41" s="269"/>
      <c r="L41" s="269"/>
      <c r="M41" s="269"/>
      <c r="N41" s="269"/>
      <c r="O41" s="269"/>
      <c r="P41" s="202"/>
      <c r="Q41" s="269"/>
      <c r="R41" s="247">
        <v>1</v>
      </c>
      <c r="S41" s="248">
        <v>1</v>
      </c>
      <c r="T41" s="255">
        <f>+(S41+R41)*T8</f>
        <v>34</v>
      </c>
      <c r="U41" s="215"/>
      <c r="V41" s="252">
        <v>1</v>
      </c>
      <c r="W41" s="253">
        <v>1</v>
      </c>
      <c r="X41" s="254">
        <f>+AB$8*(V41+W41)</f>
        <v>34</v>
      </c>
      <c r="Y41" s="215"/>
      <c r="Z41" s="215"/>
      <c r="AA41" s="215"/>
      <c r="AB41" s="215"/>
      <c r="AC41" s="215"/>
      <c r="AD41" s="252">
        <v>2</v>
      </c>
      <c r="AE41" s="253">
        <v>2</v>
      </c>
      <c r="AF41" s="270">
        <f>+$AJ$8*(AD41+AE41)</f>
        <v>68</v>
      </c>
      <c r="AG41" s="271"/>
      <c r="AH41" s="270">
        <v>2</v>
      </c>
      <c r="AI41" s="253">
        <v>2</v>
      </c>
      <c r="AJ41" s="254">
        <f>+$AJ$8*(AH41+AI41)</f>
        <v>68</v>
      </c>
      <c r="AK41" s="168"/>
    </row>
    <row r="42" spans="1:41" s="272" customFormat="1" ht="14.25" customHeight="1" x14ac:dyDescent="0.25">
      <c r="A42" s="168"/>
      <c r="B42" s="242"/>
      <c r="C42" s="242"/>
      <c r="D42" s="242"/>
      <c r="E42" s="243"/>
      <c r="F42" s="178"/>
      <c r="G42" s="178"/>
      <c r="H42" s="178"/>
      <c r="I42" s="178"/>
      <c r="J42" s="178"/>
      <c r="K42" s="178"/>
      <c r="L42" s="178"/>
      <c r="M42" s="178"/>
      <c r="N42" s="179"/>
      <c r="O42" s="179"/>
      <c r="P42" s="244"/>
      <c r="Q42" s="179"/>
      <c r="R42" s="192"/>
      <c r="S42" s="193"/>
      <c r="T42" s="192"/>
      <c r="U42" s="192"/>
      <c r="V42" s="192"/>
      <c r="W42" s="192"/>
      <c r="X42" s="192"/>
      <c r="Y42" s="192"/>
      <c r="Z42" s="192"/>
      <c r="AA42" s="192"/>
      <c r="AB42" s="192"/>
      <c r="AC42" s="192"/>
      <c r="AD42" s="192"/>
      <c r="AE42" s="192"/>
      <c r="AF42" s="192"/>
      <c r="AG42" s="192"/>
      <c r="AH42" s="192"/>
      <c r="AI42" s="192"/>
      <c r="AJ42" s="192"/>
      <c r="AK42" s="168"/>
    </row>
    <row r="43" spans="1:41" s="227" customFormat="1" ht="49.5" customHeight="1" x14ac:dyDescent="0.25">
      <c r="B43" s="228"/>
      <c r="C43" s="228"/>
      <c r="D43" s="228"/>
      <c r="E43" s="228"/>
      <c r="F43" s="215"/>
      <c r="G43" s="215"/>
      <c r="H43" s="238"/>
      <c r="I43" s="215"/>
      <c r="J43" s="215"/>
      <c r="K43" s="215"/>
      <c r="L43" s="215"/>
      <c r="M43" s="177"/>
      <c r="N43" s="215"/>
      <c r="O43" s="215"/>
      <c r="P43" s="238"/>
      <c r="Q43" s="215"/>
      <c r="R43" s="215"/>
      <c r="S43" s="215"/>
      <c r="T43" s="215"/>
      <c r="U43" s="215"/>
      <c r="V43" s="215"/>
      <c r="W43" s="215"/>
      <c r="X43" s="215"/>
      <c r="Y43" s="215"/>
      <c r="Z43" s="422" t="s">
        <v>50</v>
      </c>
      <c r="AA43" s="423"/>
      <c r="AB43" s="424"/>
      <c r="AC43" s="215"/>
      <c r="AD43" s="422" t="s">
        <v>51</v>
      </c>
      <c r="AE43" s="423"/>
      <c r="AF43" s="424"/>
      <c r="AG43" s="215"/>
      <c r="AH43" s="425" t="s">
        <v>182</v>
      </c>
      <c r="AI43" s="426"/>
      <c r="AJ43" s="427"/>
      <c r="AN43" s="246"/>
    </row>
    <row r="44" spans="1:41" s="168" customFormat="1" ht="28.5" customHeight="1" x14ac:dyDescent="0.25">
      <c r="B44" s="230"/>
      <c r="C44" s="230"/>
      <c r="D44" s="230"/>
      <c r="E44" s="230"/>
      <c r="F44" s="215"/>
      <c r="G44" s="215"/>
      <c r="H44" s="238"/>
      <c r="I44" s="215"/>
      <c r="J44" s="215"/>
      <c r="K44" s="215"/>
      <c r="L44" s="215"/>
      <c r="M44" s="177"/>
      <c r="N44" s="215"/>
      <c r="O44" s="215"/>
      <c r="P44" s="238"/>
      <c r="Q44" s="215"/>
      <c r="R44" s="215"/>
      <c r="S44" s="215"/>
      <c r="T44" s="215"/>
      <c r="U44" s="215"/>
      <c r="V44" s="215"/>
      <c r="W44" s="215"/>
      <c r="X44" s="215"/>
      <c r="Y44" s="215"/>
      <c r="Z44" s="247">
        <v>4</v>
      </c>
      <c r="AA44" s="248">
        <v>2</v>
      </c>
      <c r="AB44" s="255">
        <f>+AF$8*(Z44+AA44)</f>
        <v>102</v>
      </c>
      <c r="AC44" s="215"/>
      <c r="AD44" s="247">
        <v>4</v>
      </c>
      <c r="AE44" s="248">
        <v>2</v>
      </c>
      <c r="AF44" s="255">
        <f>+AF$8*(AD44+AE44)</f>
        <v>102</v>
      </c>
      <c r="AG44" s="215"/>
      <c r="AH44" s="252">
        <v>1</v>
      </c>
      <c r="AI44" s="253">
        <v>1</v>
      </c>
      <c r="AJ44" s="254">
        <f>+AF$8*(AH44+AI44)</f>
        <v>34</v>
      </c>
      <c r="AM44" s="49"/>
      <c r="AN44" s="49"/>
    </row>
    <row r="45" spans="1:41" s="49" customFormat="1" ht="14.25" customHeight="1" x14ac:dyDescent="0.25">
      <c r="A45" s="167"/>
      <c r="B45" s="242"/>
      <c r="C45" s="242"/>
      <c r="D45" s="242"/>
      <c r="E45" s="243"/>
      <c r="F45" s="178"/>
      <c r="G45" s="178"/>
      <c r="H45" s="178"/>
      <c r="I45" s="178"/>
      <c r="J45" s="178"/>
      <c r="K45" s="178"/>
      <c r="L45" s="178"/>
      <c r="M45" s="178"/>
      <c r="N45" s="178"/>
      <c r="O45" s="273"/>
      <c r="P45" s="178"/>
      <c r="Q45" s="178"/>
      <c r="R45" s="178"/>
      <c r="S45" s="273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8"/>
      <c r="AE45" s="178"/>
      <c r="AF45" s="178"/>
      <c r="AG45" s="178"/>
      <c r="AH45" s="178"/>
      <c r="AI45" s="178"/>
      <c r="AJ45" s="178"/>
      <c r="AM45" s="167"/>
      <c r="AN45" s="167"/>
    </row>
    <row r="46" spans="1:41" s="246" customFormat="1" ht="49.5" customHeight="1" x14ac:dyDescent="0.25">
      <c r="A46" s="245"/>
      <c r="B46" s="267"/>
      <c r="C46" s="267"/>
      <c r="D46" s="267"/>
      <c r="E46" s="268"/>
      <c r="F46" s="179"/>
      <c r="G46" s="179"/>
      <c r="H46" s="244"/>
      <c r="I46" s="179"/>
      <c r="J46" s="179"/>
      <c r="K46" s="179"/>
      <c r="L46" s="179"/>
      <c r="M46" s="177"/>
      <c r="N46" s="438" t="s">
        <v>45</v>
      </c>
      <c r="O46" s="439"/>
      <c r="P46" s="439"/>
      <c r="Q46" s="439"/>
      <c r="R46" s="439"/>
      <c r="S46" s="439"/>
      <c r="T46" s="440"/>
      <c r="U46" s="179"/>
      <c r="V46" s="438" t="s">
        <v>46</v>
      </c>
      <c r="W46" s="439"/>
      <c r="X46" s="439"/>
      <c r="Y46" s="439"/>
      <c r="Z46" s="439"/>
      <c r="AA46" s="439"/>
      <c r="AB46" s="440"/>
      <c r="AC46" s="179"/>
      <c r="AD46" s="438" t="s">
        <v>188</v>
      </c>
      <c r="AE46" s="439"/>
      <c r="AF46" s="439"/>
      <c r="AG46" s="439"/>
      <c r="AH46" s="439"/>
      <c r="AI46" s="439"/>
      <c r="AJ46" s="440"/>
      <c r="AM46" s="245"/>
      <c r="AN46" s="274"/>
    </row>
    <row r="47" spans="1:41" s="49" customFormat="1" ht="28.5" customHeight="1" x14ac:dyDescent="0.25">
      <c r="A47" s="167"/>
      <c r="B47" s="242"/>
      <c r="C47" s="242"/>
      <c r="D47" s="242"/>
      <c r="E47" s="243"/>
      <c r="F47" s="179"/>
      <c r="G47" s="179"/>
      <c r="H47" s="244"/>
      <c r="I47" s="179"/>
      <c r="J47" s="179"/>
      <c r="K47" s="179"/>
      <c r="L47" s="179"/>
      <c r="M47" s="177"/>
      <c r="N47" s="275">
        <v>1</v>
      </c>
      <c r="O47" s="276">
        <v>1</v>
      </c>
      <c r="P47" s="250">
        <f>+L$8*(N47+O47)</f>
        <v>34</v>
      </c>
      <c r="Q47" s="277"/>
      <c r="R47" s="249">
        <v>1</v>
      </c>
      <c r="S47" s="276">
        <v>1</v>
      </c>
      <c r="T47" s="255">
        <f>+P$8*(R47+S47)</f>
        <v>34</v>
      </c>
      <c r="U47" s="179"/>
      <c r="V47" s="275">
        <v>1</v>
      </c>
      <c r="W47" s="276">
        <v>1</v>
      </c>
      <c r="X47" s="250">
        <f>+T$8*(V47+W47)</f>
        <v>34</v>
      </c>
      <c r="Y47" s="277"/>
      <c r="Z47" s="249">
        <v>1</v>
      </c>
      <c r="AA47" s="276">
        <v>1</v>
      </c>
      <c r="AB47" s="255">
        <f>+X$8*(Z47+AA47)</f>
        <v>34</v>
      </c>
      <c r="AC47" s="179"/>
      <c r="AD47" s="247">
        <v>2</v>
      </c>
      <c r="AE47" s="248">
        <v>2</v>
      </c>
      <c r="AF47" s="250">
        <f>+$AJ$8*(AD47+AE47)</f>
        <v>68</v>
      </c>
      <c r="AG47" s="277"/>
      <c r="AH47" s="250">
        <v>2</v>
      </c>
      <c r="AI47" s="248">
        <v>2</v>
      </c>
      <c r="AJ47" s="255">
        <f>+$AJ$8*(AH47+AI47)</f>
        <v>68</v>
      </c>
    </row>
    <row r="48" spans="1:41" s="49" customFormat="1" ht="85.5" hidden="1" customHeight="1" x14ac:dyDescent="0.25">
      <c r="A48" s="167"/>
      <c r="B48" s="170"/>
      <c r="C48" s="170"/>
      <c r="D48" s="17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31"/>
      <c r="P48" s="20"/>
      <c r="Q48" s="20"/>
      <c r="R48" s="20"/>
      <c r="S48" s="31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170"/>
      <c r="AE48" s="170"/>
      <c r="AF48" s="278"/>
      <c r="AG48" s="20"/>
      <c r="AH48" s="20"/>
      <c r="AI48" s="20"/>
      <c r="AJ48" s="20"/>
      <c r="AM48" s="167"/>
      <c r="AN48" s="167"/>
    </row>
    <row r="49" spans="1:49" s="279" customFormat="1" ht="15" customHeight="1" thickBot="1" x14ac:dyDescent="0.3">
      <c r="A49" s="147"/>
      <c r="B49" s="62"/>
      <c r="C49" s="62"/>
      <c r="D49" s="62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5"/>
      <c r="P49" s="34"/>
      <c r="Q49" s="34"/>
      <c r="R49" s="34"/>
      <c r="S49" s="35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62"/>
    </row>
    <row r="50" spans="1:49" s="38" customFormat="1" ht="30.75" customHeight="1" thickBot="1" x14ac:dyDescent="0.3">
      <c r="A50" s="36" t="s">
        <v>57</v>
      </c>
      <c r="B50" s="432" t="s">
        <v>58</v>
      </c>
      <c r="C50" s="433"/>
      <c r="D50" s="434"/>
      <c r="E50" s="560"/>
      <c r="F50" s="435" t="s">
        <v>58</v>
      </c>
      <c r="G50" s="436"/>
      <c r="H50" s="437"/>
      <c r="I50" s="561"/>
      <c r="J50" s="435" t="s">
        <v>58</v>
      </c>
      <c r="K50" s="436"/>
      <c r="L50" s="437"/>
      <c r="M50" s="562"/>
      <c r="N50" s="435" t="s">
        <v>59</v>
      </c>
      <c r="O50" s="436"/>
      <c r="P50" s="437"/>
      <c r="Q50" s="561"/>
      <c r="R50" s="435" t="s">
        <v>60</v>
      </c>
      <c r="S50" s="436"/>
      <c r="T50" s="437"/>
      <c r="U50" s="561"/>
      <c r="V50" s="435" t="s">
        <v>61</v>
      </c>
      <c r="W50" s="436"/>
      <c r="X50" s="437"/>
      <c r="Y50" s="561"/>
      <c r="Z50" s="435" t="s">
        <v>62</v>
      </c>
      <c r="AA50" s="436"/>
      <c r="AB50" s="437"/>
      <c r="AC50" s="561"/>
      <c r="AD50" s="435" t="s">
        <v>63</v>
      </c>
      <c r="AE50" s="436"/>
      <c r="AF50" s="437"/>
      <c r="AG50" s="561"/>
      <c r="AH50" s="435" t="s">
        <v>60</v>
      </c>
      <c r="AI50" s="436"/>
      <c r="AJ50" s="437"/>
      <c r="AK50" s="37" t="s">
        <v>64</v>
      </c>
      <c r="AM50" s="39"/>
    </row>
    <row r="51" spans="1:49" s="49" customFormat="1" ht="30.75" customHeight="1" x14ac:dyDescent="0.25">
      <c r="A51" s="551" t="s">
        <v>189</v>
      </c>
      <c r="B51" s="40">
        <v>0</v>
      </c>
      <c r="C51" s="413">
        <f>+C20</f>
        <v>0</v>
      </c>
      <c r="D51" s="42">
        <v>0</v>
      </c>
      <c r="E51" s="43"/>
      <c r="F51" s="44">
        <f>F26+F29+F32+F35</f>
        <v>7</v>
      </c>
      <c r="G51" s="414">
        <f>G26+G29+G32+G35</f>
        <v>11</v>
      </c>
      <c r="H51" s="46">
        <f>+H26+H29+H32+H35</f>
        <v>306</v>
      </c>
      <c r="I51" s="557"/>
      <c r="J51" s="44">
        <f>J26+J29+J32+J35</f>
        <v>9</v>
      </c>
      <c r="K51" s="414">
        <f>K26+K29+K32+K35</f>
        <v>9</v>
      </c>
      <c r="L51" s="46">
        <f>+L26+L29+L32+L35</f>
        <v>306</v>
      </c>
      <c r="M51" s="18"/>
      <c r="N51" s="44">
        <f>+N26+N29+N32+N35</f>
        <v>13</v>
      </c>
      <c r="O51" s="414">
        <f>+O26+O29+O32+O35</f>
        <v>7</v>
      </c>
      <c r="P51" s="46">
        <f>+P26+P29+P32+P35</f>
        <v>340</v>
      </c>
      <c r="Q51" s="557"/>
      <c r="R51" s="44">
        <f>+R29+R32+R35</f>
        <v>9</v>
      </c>
      <c r="S51" s="414">
        <f>+S29+S32+S35</f>
        <v>5</v>
      </c>
      <c r="T51" s="46">
        <f>+T29+T32+T35</f>
        <v>238</v>
      </c>
      <c r="U51" s="557"/>
      <c r="V51" s="44">
        <f>+V29+V32+V35</f>
        <v>7</v>
      </c>
      <c r="W51" s="414">
        <f>+W29+W32+W35</f>
        <v>5</v>
      </c>
      <c r="X51" s="46">
        <f>+X29+X32+X35</f>
        <v>204</v>
      </c>
      <c r="Y51" s="557"/>
      <c r="Z51" s="44">
        <f>+Z32+Z35</f>
        <v>4</v>
      </c>
      <c r="AA51" s="414">
        <f>+AA32+AA35</f>
        <v>4</v>
      </c>
      <c r="AB51" s="46">
        <f>+AB32+AB35</f>
        <v>136</v>
      </c>
      <c r="AC51" s="557"/>
      <c r="AD51" s="44">
        <f>+AD32+AD35</f>
        <v>3</v>
      </c>
      <c r="AE51" s="414">
        <f>+AE32+AE35</f>
        <v>3</v>
      </c>
      <c r="AF51" s="46">
        <f>+AF32+AF35</f>
        <v>102</v>
      </c>
      <c r="AG51" s="557"/>
      <c r="AH51" s="44">
        <f>+AH35+AH32</f>
        <v>2</v>
      </c>
      <c r="AI51" s="414">
        <f>+AI35+AI32</f>
        <v>2</v>
      </c>
      <c r="AJ51" s="47">
        <f>+AJ35+AJ32</f>
        <v>68</v>
      </c>
      <c r="AK51" s="48">
        <f>+D51+H51+L51+P51+T51+X51+AB51+AF51+AJ51</f>
        <v>1700</v>
      </c>
    </row>
    <row r="52" spans="1:49" s="49" customFormat="1" ht="30.75" customHeight="1" x14ac:dyDescent="0.25">
      <c r="A52" s="552" t="s">
        <v>190</v>
      </c>
      <c r="B52" s="40">
        <f>B20</f>
        <v>2</v>
      </c>
      <c r="C52" s="413">
        <f>C20</f>
        <v>0</v>
      </c>
      <c r="D52" s="42">
        <f>D20</f>
        <v>4</v>
      </c>
      <c r="E52" s="43"/>
      <c r="F52" s="50">
        <f>F14+F17+F20+F23</f>
        <v>4</v>
      </c>
      <c r="G52" s="413">
        <f>+G14+G17+G20+G23</f>
        <v>10</v>
      </c>
      <c r="H52" s="42">
        <f>+H14+H17+H20+H23</f>
        <v>238</v>
      </c>
      <c r="I52" s="557"/>
      <c r="J52" s="50">
        <f>J14+J17+J20+J23</f>
        <v>4</v>
      </c>
      <c r="K52" s="413">
        <f>+K14+K17+K20+K23</f>
        <v>10</v>
      </c>
      <c r="L52" s="42">
        <f>+L14+L17+L20+L23</f>
        <v>238</v>
      </c>
      <c r="M52" s="18"/>
      <c r="N52" s="50">
        <f>+N14+N17</f>
        <v>0</v>
      </c>
      <c r="O52" s="413">
        <f>+O14+O17</f>
        <v>8</v>
      </c>
      <c r="P52" s="42">
        <f>+P14+P17</f>
        <v>136</v>
      </c>
      <c r="Q52" s="557"/>
      <c r="R52" s="50">
        <f>+R14+R17+R20</f>
        <v>3</v>
      </c>
      <c r="S52" s="413">
        <f>+S14+S17+S20</f>
        <v>9</v>
      </c>
      <c r="T52" s="42">
        <f>+T14+T17+T20</f>
        <v>204</v>
      </c>
      <c r="U52" s="557"/>
      <c r="V52" s="50">
        <f>+V14+V17+V20+V23</f>
        <v>5</v>
      </c>
      <c r="W52" s="413">
        <f>+W14+W17+W20+W23</f>
        <v>11</v>
      </c>
      <c r="X52" s="42">
        <f>+X14+X17+X20+X23</f>
        <v>272</v>
      </c>
      <c r="Y52" s="557"/>
      <c r="Z52" s="50">
        <f>+Z17+Z20+Z23+Z14</f>
        <v>3</v>
      </c>
      <c r="AA52" s="413">
        <f>+AA17+AA20+AA23+AA14</f>
        <v>11</v>
      </c>
      <c r="AB52" s="42">
        <f>+AB17+AB20+AB23+AB14</f>
        <v>238</v>
      </c>
      <c r="AC52" s="557"/>
      <c r="AD52" s="50">
        <f>+AD14+AD17+AD23+AD29</f>
        <v>2</v>
      </c>
      <c r="AE52" s="413">
        <f>+AE14+AE17+AE23+AE29</f>
        <v>10</v>
      </c>
      <c r="AF52" s="46">
        <f>+AF14+AF17+AF23+AF29</f>
        <v>204</v>
      </c>
      <c r="AG52" s="557"/>
      <c r="AH52" s="50">
        <f>+AH14+AH17+AH23+AH20+AH26+AH29</f>
        <v>6</v>
      </c>
      <c r="AI52" s="413">
        <f>+AI14+AI17+AI23+AI20+AI26+AI29</f>
        <v>12</v>
      </c>
      <c r="AJ52" s="40">
        <f>+AJ14+AJ17+AJ23+AJ20+AJ26+AJ29</f>
        <v>306</v>
      </c>
      <c r="AK52" s="51">
        <f>+D52+H52+L52+P52+T52+X52+AB52+AF52+AJ52</f>
        <v>1840</v>
      </c>
    </row>
    <row r="53" spans="1:49" s="49" customFormat="1" ht="30.75" customHeight="1" x14ac:dyDescent="0.25">
      <c r="A53" s="553" t="s">
        <v>191</v>
      </c>
      <c r="B53" s="40">
        <v>0</v>
      </c>
      <c r="C53" s="413">
        <v>0</v>
      </c>
      <c r="D53" s="42">
        <f>+B53+C53</f>
        <v>0</v>
      </c>
      <c r="E53" s="43"/>
      <c r="F53" s="50">
        <f>+F38</f>
        <v>1</v>
      </c>
      <c r="G53" s="413">
        <f>+G38</f>
        <v>1</v>
      </c>
      <c r="H53" s="42">
        <f>+H38</f>
        <v>34</v>
      </c>
      <c r="I53" s="557"/>
      <c r="J53" s="50">
        <f>+J38</f>
        <v>1</v>
      </c>
      <c r="K53" s="413">
        <f>+K38</f>
        <v>1</v>
      </c>
      <c r="L53" s="42">
        <f>+L38</f>
        <v>34</v>
      </c>
      <c r="M53" s="18"/>
      <c r="N53" s="50">
        <f>+N38+N47</f>
        <v>4</v>
      </c>
      <c r="O53" s="413">
        <f>+O38+O47</f>
        <v>2</v>
      </c>
      <c r="P53" s="42">
        <f>+P38+P47</f>
        <v>102</v>
      </c>
      <c r="Q53" s="557"/>
      <c r="R53" s="50">
        <f>+R38+R41+R47</f>
        <v>5</v>
      </c>
      <c r="S53" s="413">
        <f>+S38+S41+S47</f>
        <v>3</v>
      </c>
      <c r="T53" s="42">
        <f>+T38+T41+T47</f>
        <v>136</v>
      </c>
      <c r="U53" s="557"/>
      <c r="V53" s="50">
        <f>+V38+V41+V47</f>
        <v>3</v>
      </c>
      <c r="W53" s="413">
        <f>+W38+W41+W47</f>
        <v>3</v>
      </c>
      <c r="X53" s="42">
        <f>+X38+X41+X47</f>
        <v>102</v>
      </c>
      <c r="Y53" s="557"/>
      <c r="Z53" s="50">
        <f>+Z38+Z44+Z47</f>
        <v>8</v>
      </c>
      <c r="AA53" s="413">
        <f>+AA38+AA44+AA47</f>
        <v>4</v>
      </c>
      <c r="AB53" s="42">
        <f>+AB38+AB44+AB47</f>
        <v>204</v>
      </c>
      <c r="AC53" s="557"/>
      <c r="AD53" s="50">
        <f>+AD41+AD44+AD38+AD47</f>
        <v>9</v>
      </c>
      <c r="AE53" s="413">
        <f>+AE41+AE44+AE38+AE47</f>
        <v>7</v>
      </c>
      <c r="AF53" s="46">
        <f>+AF41+AF44+AF38+AF47</f>
        <v>272</v>
      </c>
      <c r="AG53" s="557"/>
      <c r="AH53" s="50">
        <f>+AH38+AH41+AH44+AH47</f>
        <v>7</v>
      </c>
      <c r="AI53" s="413">
        <f>+AI38+AI41+AI44+AI47</f>
        <v>7</v>
      </c>
      <c r="AJ53" s="40">
        <f>+AJ38+AJ41+AJ44+AJ47</f>
        <v>238</v>
      </c>
      <c r="AK53" s="51">
        <f>+D53+H53+L53+P53+T53+X53+AB53+AF53+AJ53</f>
        <v>1122</v>
      </c>
    </row>
    <row r="54" spans="1:49" s="49" customFormat="1" ht="30.75" customHeight="1" x14ac:dyDescent="0.25">
      <c r="A54" s="554" t="s">
        <v>192</v>
      </c>
      <c r="B54" s="52">
        <v>0</v>
      </c>
      <c r="C54" s="411">
        <v>0</v>
      </c>
      <c r="D54" s="54">
        <v>0</v>
      </c>
      <c r="E54" s="43"/>
      <c r="F54" s="55">
        <v>0</v>
      </c>
      <c r="G54" s="411">
        <v>0</v>
      </c>
      <c r="H54" s="54">
        <v>0</v>
      </c>
      <c r="I54" s="557"/>
      <c r="J54" s="55">
        <v>0</v>
      </c>
      <c r="K54" s="411">
        <v>0</v>
      </c>
      <c r="L54" s="54">
        <v>0</v>
      </c>
      <c r="M54" s="18"/>
      <c r="N54" s="55">
        <v>0</v>
      </c>
      <c r="O54" s="411">
        <v>0</v>
      </c>
      <c r="P54" s="54">
        <v>0</v>
      </c>
      <c r="Q54" s="557"/>
      <c r="R54" s="55">
        <v>0</v>
      </c>
      <c r="S54" s="411">
        <v>0</v>
      </c>
      <c r="T54" s="54">
        <v>0</v>
      </c>
      <c r="U54" s="557"/>
      <c r="V54" s="55">
        <v>0</v>
      </c>
      <c r="W54" s="411">
        <v>0</v>
      </c>
      <c r="X54" s="54">
        <v>0</v>
      </c>
      <c r="Y54" s="557"/>
      <c r="Z54" s="55">
        <v>0</v>
      </c>
      <c r="AA54" s="411">
        <v>0</v>
      </c>
      <c r="AB54" s="54">
        <v>0</v>
      </c>
      <c r="AC54" s="557"/>
      <c r="AD54" s="55">
        <v>0</v>
      </c>
      <c r="AE54" s="411">
        <v>0</v>
      </c>
      <c r="AF54" s="54">
        <v>0</v>
      </c>
      <c r="AG54" s="557"/>
      <c r="AH54" s="55">
        <v>0</v>
      </c>
      <c r="AI54" s="411">
        <v>0</v>
      </c>
      <c r="AJ54" s="54">
        <v>0</v>
      </c>
      <c r="AK54" s="51">
        <f>+D54+H54+L54+P54+T54+X54+AB54+AF54+AJ54</f>
        <v>0</v>
      </c>
    </row>
    <row r="55" spans="1:49" s="49" customFormat="1" ht="36.75" customHeight="1" thickBot="1" x14ac:dyDescent="0.3">
      <c r="A55" s="555" t="s">
        <v>64</v>
      </c>
      <c r="B55" s="56">
        <f>+SUM(B51:B53)</f>
        <v>2</v>
      </c>
      <c r="C55" s="412">
        <f>+SUM(C51:C53)</f>
        <v>0</v>
      </c>
      <c r="D55" s="58">
        <f>+SUM(D51:D54)</f>
        <v>4</v>
      </c>
      <c r="E55" s="563"/>
      <c r="F55" s="59">
        <f>+SUM(F51:F54)</f>
        <v>12</v>
      </c>
      <c r="G55" s="412">
        <f>+SUM(G51:G54)</f>
        <v>22</v>
      </c>
      <c r="H55" s="58">
        <f>+SUM(H51:H54)</f>
        <v>578</v>
      </c>
      <c r="I55" s="564"/>
      <c r="J55" s="59">
        <f>+SUM(J51:J54)</f>
        <v>14</v>
      </c>
      <c r="K55" s="412">
        <f>+SUM(K51:K54)</f>
        <v>20</v>
      </c>
      <c r="L55" s="58">
        <f>+SUM(L51:L54)</f>
        <v>578</v>
      </c>
      <c r="M55" s="565"/>
      <c r="N55" s="59">
        <f>+SUM(N51:N54)</f>
        <v>17</v>
      </c>
      <c r="O55" s="412">
        <f>+SUM(O51:O54)</f>
        <v>17</v>
      </c>
      <c r="P55" s="58">
        <f>+SUM(P51:P54)</f>
        <v>578</v>
      </c>
      <c r="Q55" s="564"/>
      <c r="R55" s="59">
        <f>+SUM(R51:R54)</f>
        <v>17</v>
      </c>
      <c r="S55" s="412">
        <f>+SUM(S51:S54)</f>
        <v>17</v>
      </c>
      <c r="T55" s="58">
        <f>+SUM(T51:T54)</f>
        <v>578</v>
      </c>
      <c r="U55" s="564"/>
      <c r="V55" s="59">
        <f>+SUM(V51:V54)</f>
        <v>15</v>
      </c>
      <c r="W55" s="412">
        <f>+SUM(W51:W54)</f>
        <v>19</v>
      </c>
      <c r="X55" s="58">
        <f>+SUM(X51:X54)</f>
        <v>578</v>
      </c>
      <c r="Y55" s="564"/>
      <c r="Z55" s="59">
        <f>+SUM(Z51:Z54)</f>
        <v>15</v>
      </c>
      <c r="AA55" s="412">
        <f>+SUM(AA51:AA54)</f>
        <v>19</v>
      </c>
      <c r="AB55" s="58">
        <f>+SUM(AB51:AB54)</f>
        <v>578</v>
      </c>
      <c r="AC55" s="564"/>
      <c r="AD55" s="59">
        <f>+SUM(AD51:AD54)</f>
        <v>14</v>
      </c>
      <c r="AE55" s="412">
        <f>+SUM(AE51:AE54)</f>
        <v>20</v>
      </c>
      <c r="AF55" s="58">
        <f>+SUM(AF51:AF54)</f>
        <v>578</v>
      </c>
      <c r="AG55" s="564"/>
      <c r="AH55" s="59">
        <f>+SUM(AH51:AH54)</f>
        <v>15</v>
      </c>
      <c r="AI55" s="412">
        <f>+SUM(AI51:AI54)</f>
        <v>21</v>
      </c>
      <c r="AJ55" s="58">
        <f>+SUM(AJ51:AJ54)</f>
        <v>612</v>
      </c>
      <c r="AK55" s="283">
        <f>+SUM(AK51:AK54)</f>
        <v>4662</v>
      </c>
    </row>
    <row r="56" spans="1:49" s="49" customFormat="1" ht="36.75" customHeight="1" x14ac:dyDescent="0.25">
      <c r="A56" s="556"/>
      <c r="B56" s="557"/>
      <c r="C56" s="558"/>
      <c r="D56" s="557"/>
      <c r="E56" s="43"/>
      <c r="F56" s="557"/>
      <c r="G56" s="558"/>
      <c r="H56" s="557"/>
      <c r="I56" s="557"/>
      <c r="J56" s="557"/>
      <c r="K56" s="558"/>
      <c r="L56" s="557"/>
      <c r="M56" s="18"/>
      <c r="N56" s="557"/>
      <c r="O56" s="558"/>
      <c r="P56" s="557"/>
      <c r="Q56" s="557"/>
      <c r="R56" s="557"/>
      <c r="S56" s="558"/>
      <c r="T56" s="557"/>
      <c r="U56" s="557"/>
      <c r="V56" s="557"/>
      <c r="W56" s="558"/>
      <c r="X56" s="557"/>
      <c r="Y56" s="557"/>
      <c r="Z56" s="557"/>
      <c r="AA56" s="558"/>
      <c r="AB56" s="557"/>
      <c r="AC56" s="557"/>
      <c r="AD56" s="557"/>
      <c r="AE56" s="558"/>
      <c r="AF56" s="557"/>
      <c r="AG56" s="557"/>
      <c r="AH56" s="557"/>
      <c r="AI56" s="558"/>
      <c r="AJ56" s="557"/>
      <c r="AK56" s="22"/>
    </row>
    <row r="57" spans="1:49" s="49" customFormat="1" ht="36.75" customHeight="1" x14ac:dyDescent="0.25">
      <c r="A57" s="556"/>
      <c r="B57" s="557"/>
      <c r="C57" s="558"/>
      <c r="D57" s="557"/>
      <c r="E57" s="43"/>
      <c r="F57" s="557"/>
      <c r="G57" s="558"/>
      <c r="H57" s="557"/>
      <c r="I57" s="557"/>
      <c r="J57" s="557"/>
      <c r="K57" s="558"/>
      <c r="L57" s="557"/>
      <c r="M57" s="18"/>
      <c r="N57" s="557"/>
      <c r="O57" s="558"/>
      <c r="P57" s="557"/>
      <c r="Q57" s="557"/>
      <c r="R57" s="557"/>
      <c r="S57" s="558"/>
      <c r="T57" s="557"/>
      <c r="U57" s="557"/>
      <c r="V57" s="557"/>
      <c r="W57" s="558"/>
      <c r="X57" s="557"/>
      <c r="Y57" s="557"/>
      <c r="Z57" s="557"/>
      <c r="AA57" s="558"/>
      <c r="AB57" s="557"/>
      <c r="AC57" s="557"/>
      <c r="AD57" s="557"/>
      <c r="AE57" s="558"/>
      <c r="AF57" s="557"/>
      <c r="AG57" s="557"/>
      <c r="AH57" s="557"/>
      <c r="AI57" s="558"/>
      <c r="AJ57" s="557"/>
      <c r="AK57" s="22"/>
    </row>
    <row r="58" spans="1:49" s="49" customFormat="1" ht="36.75" customHeight="1" x14ac:dyDescent="0.25">
      <c r="A58" s="556"/>
      <c r="B58" s="557"/>
      <c r="C58" s="558"/>
      <c r="D58" s="557"/>
      <c r="E58" s="43"/>
      <c r="F58" s="557"/>
      <c r="G58" s="558"/>
      <c r="H58" s="557"/>
      <c r="I58" s="557"/>
      <c r="J58" s="557"/>
      <c r="K58" s="558"/>
      <c r="L58" s="557"/>
      <c r="M58" s="18"/>
      <c r="N58" s="557"/>
      <c r="O58" s="558"/>
      <c r="P58" s="557"/>
      <c r="Q58" s="557"/>
      <c r="R58" s="557"/>
      <c r="S58" s="558"/>
      <c r="T58" s="557"/>
      <c r="U58" s="557"/>
      <c r="V58" s="557"/>
      <c r="W58" s="558"/>
      <c r="X58" s="557"/>
      <c r="Y58" s="557"/>
      <c r="Z58" s="557"/>
      <c r="AA58" s="558"/>
      <c r="AB58" s="557"/>
      <c r="AC58" s="557"/>
      <c r="AD58" s="557"/>
      <c r="AE58" s="558"/>
      <c r="AF58" s="557"/>
      <c r="AG58" s="557"/>
      <c r="AH58" s="557"/>
      <c r="AI58" s="558"/>
      <c r="AJ58" s="557"/>
      <c r="AK58" s="22"/>
    </row>
    <row r="59" spans="1:49" s="61" customFormat="1" ht="49.5" customHeight="1" x14ac:dyDescent="0.6">
      <c r="A59" s="544"/>
      <c r="B59" s="544"/>
      <c r="C59" s="544"/>
      <c r="D59" s="544"/>
      <c r="E59" s="544"/>
      <c r="F59" s="544"/>
      <c r="G59" s="544"/>
      <c r="H59" s="544"/>
      <c r="I59" s="544"/>
      <c r="J59" s="544"/>
      <c r="K59" s="566" t="s">
        <v>206</v>
      </c>
      <c r="L59" s="566"/>
      <c r="M59" s="566"/>
      <c r="N59" s="566"/>
      <c r="O59" s="566"/>
      <c r="P59" s="566"/>
      <c r="Q59" s="566"/>
      <c r="R59" s="566"/>
      <c r="S59" s="566"/>
      <c r="T59" s="566"/>
      <c r="U59" s="567"/>
      <c r="V59" s="566" t="s">
        <v>207</v>
      </c>
      <c r="W59" s="566"/>
      <c r="X59" s="566"/>
      <c r="Y59" s="566"/>
      <c r="Z59" s="566"/>
      <c r="AA59" s="566"/>
      <c r="AB59" s="566"/>
      <c r="AC59" s="566"/>
      <c r="AD59" s="566"/>
      <c r="AE59" s="566"/>
      <c r="AF59" s="566"/>
      <c r="AG59" s="545"/>
      <c r="AH59" s="545"/>
      <c r="AI59" s="545"/>
      <c r="AJ59" s="545"/>
      <c r="AK59" s="545"/>
      <c r="AL59" s="545"/>
      <c r="AM59" s="542"/>
      <c r="AN59" s="543"/>
      <c r="AO59" s="543"/>
      <c r="AP59" s="543"/>
      <c r="AQ59" s="543"/>
      <c r="AR59" s="543"/>
      <c r="AS59" s="543"/>
      <c r="AT59" s="543"/>
      <c r="AU59" s="543"/>
      <c r="AV59" s="543"/>
      <c r="AW59" s="543"/>
    </row>
    <row r="60" spans="1:49" s="61" customFormat="1" ht="49.5" customHeight="1" x14ac:dyDescent="0.6">
      <c r="A60" s="546"/>
      <c r="B60" s="546"/>
      <c r="C60" s="546"/>
      <c r="D60" s="546"/>
      <c r="E60" s="546"/>
      <c r="F60" s="546"/>
      <c r="G60" s="546"/>
      <c r="H60" s="546"/>
      <c r="I60" s="546"/>
      <c r="J60" s="546"/>
      <c r="K60" s="568" t="s">
        <v>205</v>
      </c>
      <c r="L60" s="568"/>
      <c r="M60" s="568"/>
      <c r="N60" s="568"/>
      <c r="O60" s="568"/>
      <c r="P60" s="568"/>
      <c r="Q60" s="568"/>
      <c r="R60" s="568"/>
      <c r="S60" s="568"/>
      <c r="T60" s="568"/>
      <c r="U60" s="569"/>
      <c r="V60" s="568" t="s">
        <v>202</v>
      </c>
      <c r="W60" s="568"/>
      <c r="X60" s="568"/>
      <c r="Y60" s="568"/>
      <c r="Z60" s="568"/>
      <c r="AA60" s="568"/>
      <c r="AB60" s="568"/>
      <c r="AC60" s="568"/>
      <c r="AD60" s="568"/>
      <c r="AE60" s="568"/>
      <c r="AF60" s="568"/>
      <c r="AG60" s="547"/>
      <c r="AH60" s="547"/>
      <c r="AI60" s="547"/>
      <c r="AJ60" s="547"/>
      <c r="AK60" s="547"/>
      <c r="AL60" s="547"/>
      <c r="AM60" s="542"/>
      <c r="AN60" s="543"/>
      <c r="AO60" s="543"/>
      <c r="AP60" s="543"/>
      <c r="AQ60" s="543"/>
      <c r="AR60" s="543"/>
      <c r="AS60" s="543"/>
      <c r="AT60" s="543"/>
      <c r="AU60" s="543"/>
      <c r="AV60" s="543"/>
      <c r="AW60" s="543"/>
    </row>
    <row r="61" spans="1:49" s="61" customFormat="1" ht="49.5" customHeight="1" x14ac:dyDescent="0.6">
      <c r="A61" s="548"/>
      <c r="B61" s="548"/>
      <c r="C61" s="548"/>
      <c r="D61" s="548"/>
      <c r="E61" s="548"/>
      <c r="F61" s="548"/>
      <c r="G61" s="548"/>
      <c r="H61" s="548"/>
      <c r="I61" s="548"/>
      <c r="J61" s="570" t="s">
        <v>203</v>
      </c>
      <c r="K61" s="570"/>
      <c r="L61" s="570"/>
      <c r="M61" s="570"/>
      <c r="N61" s="570"/>
      <c r="O61" s="570"/>
      <c r="P61" s="570"/>
      <c r="Q61" s="570"/>
      <c r="R61" s="570"/>
      <c r="S61" s="570"/>
      <c r="T61" s="570"/>
      <c r="U61" s="571"/>
      <c r="V61" s="570" t="s">
        <v>204</v>
      </c>
      <c r="W61" s="570"/>
      <c r="X61" s="570"/>
      <c r="Y61" s="570"/>
      <c r="Z61" s="570"/>
      <c r="AA61" s="570"/>
      <c r="AB61" s="570"/>
      <c r="AC61" s="570"/>
      <c r="AD61" s="570"/>
      <c r="AE61" s="570"/>
      <c r="AF61" s="570"/>
      <c r="AG61" s="549"/>
      <c r="AH61" s="549"/>
      <c r="AI61" s="549"/>
      <c r="AJ61" s="549"/>
      <c r="AK61" s="549"/>
      <c r="AL61" s="549"/>
      <c r="AM61" s="542"/>
      <c r="AN61" s="543"/>
      <c r="AO61" s="543"/>
      <c r="AP61" s="543"/>
      <c r="AQ61" s="543"/>
      <c r="AR61" s="543"/>
      <c r="AS61" s="543"/>
      <c r="AT61" s="543"/>
      <c r="AU61" s="543"/>
      <c r="AV61" s="543"/>
      <c r="AW61" s="543"/>
    </row>
    <row r="62" spans="1:49" s="61" customFormat="1" ht="111.75" customHeight="1" x14ac:dyDescent="0.25">
      <c r="A62" s="546"/>
      <c r="B62" s="546"/>
      <c r="C62" s="546"/>
      <c r="D62" s="546"/>
      <c r="E62" s="546"/>
      <c r="F62" s="546"/>
      <c r="G62" s="546"/>
      <c r="H62" s="550"/>
      <c r="I62" s="546"/>
      <c r="J62" s="546"/>
      <c r="K62" s="546"/>
      <c r="L62" s="546"/>
      <c r="M62" s="147"/>
      <c r="N62" s="546"/>
      <c r="O62" s="559"/>
      <c r="P62" s="550"/>
      <c r="Q62" s="546"/>
      <c r="R62" s="546"/>
      <c r="S62" s="559"/>
      <c r="T62" s="550"/>
      <c r="U62" s="546"/>
      <c r="V62" s="546"/>
      <c r="W62" s="546"/>
      <c r="X62" s="546"/>
      <c r="Y62" s="546"/>
      <c r="Z62" s="546"/>
      <c r="AA62" s="546"/>
      <c r="AB62" s="550"/>
      <c r="AC62" s="546"/>
      <c r="AD62" s="546"/>
      <c r="AE62" s="546"/>
      <c r="AF62" s="550"/>
      <c r="AG62" s="546"/>
      <c r="AH62" s="546"/>
      <c r="AI62" s="546"/>
      <c r="AJ62" s="546"/>
      <c r="AK62" s="546"/>
    </row>
  </sheetData>
  <mergeCells count="120">
    <mergeCell ref="K59:T59"/>
    <mergeCell ref="K60:T60"/>
    <mergeCell ref="J61:T61"/>
    <mergeCell ref="V59:AF59"/>
    <mergeCell ref="V60:AF60"/>
    <mergeCell ref="V61:AF61"/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AD9:AE9"/>
    <mergeCell ref="AH9:AI9"/>
    <mergeCell ref="AD10:AE10"/>
    <mergeCell ref="AH10:AI10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10:G10"/>
    <mergeCell ref="J10:K10"/>
    <mergeCell ref="N10:O10"/>
    <mergeCell ref="R10:S10"/>
    <mergeCell ref="V10:W10"/>
    <mergeCell ref="Z10:AA10"/>
    <mergeCell ref="F9:G9"/>
    <mergeCell ref="J9:K9"/>
    <mergeCell ref="N9:O9"/>
    <mergeCell ref="R9:S9"/>
    <mergeCell ref="V9:W9"/>
    <mergeCell ref="Z9:AA9"/>
    <mergeCell ref="B19:D19"/>
    <mergeCell ref="F13:L13"/>
    <mergeCell ref="V13:AB13"/>
    <mergeCell ref="F16:L16"/>
    <mergeCell ref="AD13:AJ13"/>
    <mergeCell ref="N16:T16"/>
    <mergeCell ref="V16:AB16"/>
    <mergeCell ref="AD16:AJ16"/>
    <mergeCell ref="F11:G11"/>
    <mergeCell ref="J11:K11"/>
    <mergeCell ref="N11:O11"/>
    <mergeCell ref="R11:S11"/>
    <mergeCell ref="V11:W11"/>
    <mergeCell ref="Z11:AA11"/>
    <mergeCell ref="AD11:AE11"/>
    <mergeCell ref="AH11:AI11"/>
    <mergeCell ref="N31:T31"/>
    <mergeCell ref="AH19:AJ19"/>
    <mergeCell ref="V22:AB22"/>
    <mergeCell ref="AD22:AF22"/>
    <mergeCell ref="F25:L25"/>
    <mergeCell ref="F28:L28"/>
    <mergeCell ref="AD28:AJ28"/>
    <mergeCell ref="F19:L19"/>
    <mergeCell ref="F22:L22"/>
    <mergeCell ref="V19:AB19"/>
    <mergeCell ref="AD50:AF50"/>
    <mergeCell ref="AH50:AJ50"/>
    <mergeCell ref="AD46:AJ46"/>
    <mergeCell ref="R40:T40"/>
    <mergeCell ref="V40:X40"/>
    <mergeCell ref="Z43:AB43"/>
    <mergeCell ref="AD43:AF43"/>
    <mergeCell ref="N37:T37"/>
    <mergeCell ref="AD37:AJ37"/>
    <mergeCell ref="B50:D50"/>
    <mergeCell ref="F50:H50"/>
    <mergeCell ref="J50:L50"/>
    <mergeCell ref="N50:P50"/>
    <mergeCell ref="R50:T50"/>
    <mergeCell ref="V50:X50"/>
    <mergeCell ref="F34:H34"/>
    <mergeCell ref="J34:L34"/>
    <mergeCell ref="N34:T34"/>
    <mergeCell ref="V34:AB34"/>
    <mergeCell ref="N46:T46"/>
    <mergeCell ref="V46:AB46"/>
    <mergeCell ref="Z50:AB50"/>
    <mergeCell ref="N12:T12"/>
    <mergeCell ref="F12:L12"/>
    <mergeCell ref="R19:T19"/>
    <mergeCell ref="N28:P28"/>
    <mergeCell ref="R28:T28"/>
    <mergeCell ref="F37:L37"/>
    <mergeCell ref="V37:X37"/>
    <mergeCell ref="Z37:AB37"/>
    <mergeCell ref="AD40:AJ40"/>
    <mergeCell ref="AD34:AF34"/>
    <mergeCell ref="AH34:AJ34"/>
    <mergeCell ref="AH22:AJ22"/>
    <mergeCell ref="N25:P25"/>
    <mergeCell ref="R25:T25"/>
    <mergeCell ref="AH25:AJ25"/>
    <mergeCell ref="V28:X28"/>
    <mergeCell ref="F31:L31"/>
    <mergeCell ref="AD31:AJ31"/>
    <mergeCell ref="AH43:AJ43"/>
    <mergeCell ref="N13:T13"/>
    <mergeCell ref="V12:AB12"/>
    <mergeCell ref="AD12:AJ12"/>
    <mergeCell ref="V31:AB31"/>
  </mergeCells>
  <pageMargins left="0.70866141732283472" right="0.70866141732283472" top="0.74803149606299213" bottom="0.74803149606299213" header="0.31496062992125984" footer="0.31496062992125984"/>
  <pageSetup paperSize="5" scale="2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1"/>
  <sheetViews>
    <sheetView showGridLines="0" topLeftCell="A6" zoomScale="30" zoomScaleNormal="30" workbookViewId="0">
      <selection activeCell="AN49" sqref="AN49"/>
    </sheetView>
  </sheetViews>
  <sheetFormatPr baseColWidth="10" defaultRowHeight="409.5" customHeight="1" x14ac:dyDescent="0.25"/>
  <cols>
    <col min="1" max="1" width="52.5703125" customWidth="1"/>
    <col min="2" max="2" width="6.42578125" customWidth="1"/>
    <col min="3" max="3" width="20" customWidth="1"/>
    <col min="4" max="4" width="6.42578125" customWidth="1"/>
    <col min="5" max="5" width="2.85546875" customWidth="1"/>
    <col min="6" max="6" width="6.42578125" customWidth="1"/>
    <col min="7" max="7" width="31.42578125" customWidth="1"/>
    <col min="8" max="8" width="10.42578125" customWidth="1"/>
    <col min="9" max="9" width="2.85546875" customWidth="1"/>
    <col min="10" max="10" width="8.42578125" customWidth="1"/>
    <col min="11" max="11" width="29" customWidth="1"/>
    <col min="12" max="12" width="10.42578125" customWidth="1"/>
    <col min="13" max="13" width="2.85546875" customWidth="1"/>
    <col min="14" max="14" width="6.42578125" customWidth="1"/>
    <col min="15" max="15" width="23.85546875" customWidth="1"/>
    <col min="16" max="16" width="12.28515625" customWidth="1"/>
    <col min="17" max="17" width="2.85546875" customWidth="1"/>
    <col min="18" max="18" width="6.42578125" customWidth="1"/>
    <col min="19" max="19" width="33.42578125" style="122" customWidth="1"/>
    <col min="20" max="20" width="10.42578125" customWidth="1"/>
    <col min="21" max="21" width="2.85546875" customWidth="1"/>
    <col min="22" max="22" width="6.42578125" customWidth="1"/>
    <col min="23" max="23" width="38.28515625" style="122" customWidth="1"/>
    <col min="24" max="24" width="10.42578125" customWidth="1"/>
    <col min="25" max="25" width="2.42578125" customWidth="1"/>
    <col min="26" max="26" width="8.42578125" customWidth="1"/>
    <col min="27" max="27" width="5.28515625" style="123" customWidth="1"/>
    <col min="28" max="29" width="2.85546875" customWidth="1"/>
    <col min="30" max="30" width="18" customWidth="1"/>
    <col min="31" max="31" width="10.42578125" customWidth="1"/>
    <col min="32" max="32" width="2.85546875" customWidth="1"/>
    <col min="33" max="33" width="6.42578125" customWidth="1"/>
    <col min="34" max="34" width="7.28515625" customWidth="1"/>
    <col min="35" max="36" width="3" customWidth="1"/>
    <col min="37" max="37" width="17.7109375" customWidth="1"/>
    <col min="38" max="38" width="10.42578125" style="123" customWidth="1"/>
    <col min="39" max="39" width="2.85546875" customWidth="1"/>
    <col min="40" max="40" width="6.7109375" customWidth="1"/>
    <col min="41" max="41" width="6.85546875" customWidth="1"/>
    <col min="42" max="43" width="2.7109375" customWidth="1"/>
    <col min="44" max="44" width="20" customWidth="1"/>
    <col min="45" max="45" width="10.42578125" customWidth="1"/>
    <col min="46" max="46" width="2.85546875" customWidth="1"/>
    <col min="47" max="47" width="6.42578125" customWidth="1"/>
    <col min="48" max="48" width="6.42578125" style="123" customWidth="1"/>
    <col min="49" max="49" width="24.28515625" customWidth="1"/>
    <col min="50" max="50" width="10.42578125" customWidth="1"/>
    <col min="51" max="51" width="22.28515625" customWidth="1"/>
    <col min="52" max="52" width="0.7109375" customWidth="1"/>
    <col min="257" max="257" width="52.5703125" customWidth="1"/>
    <col min="258" max="258" width="6.42578125" customWidth="1"/>
    <col min="259" max="259" width="20" customWidth="1"/>
    <col min="260" max="260" width="6.42578125" customWidth="1"/>
    <col min="261" max="261" width="2.85546875" customWidth="1"/>
    <col min="262" max="262" width="6.42578125" customWidth="1"/>
    <col min="263" max="263" width="31.42578125" customWidth="1"/>
    <col min="264" max="264" width="10.42578125" customWidth="1"/>
    <col min="265" max="265" width="2.85546875" customWidth="1"/>
    <col min="266" max="266" width="8.42578125" customWidth="1"/>
    <col min="267" max="267" width="29" customWidth="1"/>
    <col min="268" max="268" width="10.42578125" customWidth="1"/>
    <col min="269" max="269" width="2.85546875" customWidth="1"/>
    <col min="270" max="270" width="6.42578125" customWidth="1"/>
    <col min="271" max="271" width="23.85546875" customWidth="1"/>
    <col min="272" max="272" width="12.28515625" customWidth="1"/>
    <col min="273" max="273" width="2.85546875" customWidth="1"/>
    <col min="274" max="274" width="6.42578125" customWidth="1"/>
    <col min="275" max="275" width="24.85546875" customWidth="1"/>
    <col min="276" max="276" width="10.42578125" customWidth="1"/>
    <col min="277" max="277" width="2.85546875" customWidth="1"/>
    <col min="278" max="278" width="6.42578125" customWidth="1"/>
    <col min="279" max="279" width="32" customWidth="1"/>
    <col min="280" max="280" width="10.42578125" customWidth="1"/>
    <col min="281" max="281" width="2.42578125" customWidth="1"/>
    <col min="282" max="282" width="8.42578125" customWidth="1"/>
    <col min="283" max="283" width="5.28515625" customWidth="1"/>
    <col min="284" max="285" width="2.85546875" customWidth="1"/>
    <col min="286" max="286" width="18" customWidth="1"/>
    <col min="287" max="287" width="10.42578125" customWidth="1"/>
    <col min="288" max="288" width="2.85546875" customWidth="1"/>
    <col min="289" max="289" width="6.42578125" customWidth="1"/>
    <col min="290" max="290" width="7.28515625" customWidth="1"/>
    <col min="291" max="292" width="3" customWidth="1"/>
    <col min="293" max="293" width="17.7109375" customWidth="1"/>
    <col min="294" max="294" width="10.42578125" customWidth="1"/>
    <col min="295" max="295" width="2.85546875" customWidth="1"/>
    <col min="296" max="296" width="6.7109375" customWidth="1"/>
    <col min="297" max="297" width="6.85546875" customWidth="1"/>
    <col min="298" max="299" width="2.7109375" customWidth="1"/>
    <col min="300" max="300" width="20" customWidth="1"/>
    <col min="301" max="301" width="10.42578125" customWidth="1"/>
    <col min="302" max="302" width="2.85546875" customWidth="1"/>
    <col min="303" max="304" width="6.42578125" customWidth="1"/>
    <col min="305" max="305" width="24.28515625" customWidth="1"/>
    <col min="306" max="306" width="10.42578125" customWidth="1"/>
    <col min="307" max="307" width="22.28515625" customWidth="1"/>
    <col min="308" max="308" width="0.7109375" customWidth="1"/>
    <col min="513" max="513" width="52.5703125" customWidth="1"/>
    <col min="514" max="514" width="6.42578125" customWidth="1"/>
    <col min="515" max="515" width="20" customWidth="1"/>
    <col min="516" max="516" width="6.42578125" customWidth="1"/>
    <col min="517" max="517" width="2.85546875" customWidth="1"/>
    <col min="518" max="518" width="6.42578125" customWidth="1"/>
    <col min="519" max="519" width="31.42578125" customWidth="1"/>
    <col min="520" max="520" width="10.42578125" customWidth="1"/>
    <col min="521" max="521" width="2.85546875" customWidth="1"/>
    <col min="522" max="522" width="8.42578125" customWidth="1"/>
    <col min="523" max="523" width="29" customWidth="1"/>
    <col min="524" max="524" width="10.42578125" customWidth="1"/>
    <col min="525" max="525" width="2.85546875" customWidth="1"/>
    <col min="526" max="526" width="6.42578125" customWidth="1"/>
    <col min="527" max="527" width="23.85546875" customWidth="1"/>
    <col min="528" max="528" width="12.28515625" customWidth="1"/>
    <col min="529" max="529" width="2.85546875" customWidth="1"/>
    <col min="530" max="530" width="6.42578125" customWidth="1"/>
    <col min="531" max="531" width="24.85546875" customWidth="1"/>
    <col min="532" max="532" width="10.42578125" customWidth="1"/>
    <col min="533" max="533" width="2.85546875" customWidth="1"/>
    <col min="534" max="534" width="6.42578125" customWidth="1"/>
    <col min="535" max="535" width="32" customWidth="1"/>
    <col min="536" max="536" width="10.42578125" customWidth="1"/>
    <col min="537" max="537" width="2.42578125" customWidth="1"/>
    <col min="538" max="538" width="8.42578125" customWidth="1"/>
    <col min="539" max="539" width="5.28515625" customWidth="1"/>
    <col min="540" max="541" width="2.85546875" customWidth="1"/>
    <col min="542" max="542" width="18" customWidth="1"/>
    <col min="543" max="543" width="10.42578125" customWidth="1"/>
    <col min="544" max="544" width="2.85546875" customWidth="1"/>
    <col min="545" max="545" width="6.42578125" customWidth="1"/>
    <col min="546" max="546" width="7.28515625" customWidth="1"/>
    <col min="547" max="548" width="3" customWidth="1"/>
    <col min="549" max="549" width="17.7109375" customWidth="1"/>
    <col min="550" max="550" width="10.42578125" customWidth="1"/>
    <col min="551" max="551" width="2.85546875" customWidth="1"/>
    <col min="552" max="552" width="6.7109375" customWidth="1"/>
    <col min="553" max="553" width="6.85546875" customWidth="1"/>
    <col min="554" max="555" width="2.7109375" customWidth="1"/>
    <col min="556" max="556" width="20" customWidth="1"/>
    <col min="557" max="557" width="10.42578125" customWidth="1"/>
    <col min="558" max="558" width="2.85546875" customWidth="1"/>
    <col min="559" max="560" width="6.42578125" customWidth="1"/>
    <col min="561" max="561" width="24.28515625" customWidth="1"/>
    <col min="562" max="562" width="10.42578125" customWidth="1"/>
    <col min="563" max="563" width="22.28515625" customWidth="1"/>
    <col min="564" max="564" width="0.7109375" customWidth="1"/>
    <col min="769" max="769" width="52.5703125" customWidth="1"/>
    <col min="770" max="770" width="6.42578125" customWidth="1"/>
    <col min="771" max="771" width="20" customWidth="1"/>
    <col min="772" max="772" width="6.42578125" customWidth="1"/>
    <col min="773" max="773" width="2.85546875" customWidth="1"/>
    <col min="774" max="774" width="6.42578125" customWidth="1"/>
    <col min="775" max="775" width="31.42578125" customWidth="1"/>
    <col min="776" max="776" width="10.42578125" customWidth="1"/>
    <col min="777" max="777" width="2.85546875" customWidth="1"/>
    <col min="778" max="778" width="8.42578125" customWidth="1"/>
    <col min="779" max="779" width="29" customWidth="1"/>
    <col min="780" max="780" width="10.42578125" customWidth="1"/>
    <col min="781" max="781" width="2.85546875" customWidth="1"/>
    <col min="782" max="782" width="6.42578125" customWidth="1"/>
    <col min="783" max="783" width="23.85546875" customWidth="1"/>
    <col min="784" max="784" width="12.28515625" customWidth="1"/>
    <col min="785" max="785" width="2.85546875" customWidth="1"/>
    <col min="786" max="786" width="6.42578125" customWidth="1"/>
    <col min="787" max="787" width="24.85546875" customWidth="1"/>
    <col min="788" max="788" width="10.42578125" customWidth="1"/>
    <col min="789" max="789" width="2.85546875" customWidth="1"/>
    <col min="790" max="790" width="6.42578125" customWidth="1"/>
    <col min="791" max="791" width="32" customWidth="1"/>
    <col min="792" max="792" width="10.42578125" customWidth="1"/>
    <col min="793" max="793" width="2.42578125" customWidth="1"/>
    <col min="794" max="794" width="8.42578125" customWidth="1"/>
    <col min="795" max="795" width="5.28515625" customWidth="1"/>
    <col min="796" max="797" width="2.85546875" customWidth="1"/>
    <col min="798" max="798" width="18" customWidth="1"/>
    <col min="799" max="799" width="10.42578125" customWidth="1"/>
    <col min="800" max="800" width="2.85546875" customWidth="1"/>
    <col min="801" max="801" width="6.42578125" customWidth="1"/>
    <col min="802" max="802" width="7.28515625" customWidth="1"/>
    <col min="803" max="804" width="3" customWidth="1"/>
    <col min="805" max="805" width="17.7109375" customWidth="1"/>
    <col min="806" max="806" width="10.42578125" customWidth="1"/>
    <col min="807" max="807" width="2.85546875" customWidth="1"/>
    <col min="808" max="808" width="6.7109375" customWidth="1"/>
    <col min="809" max="809" width="6.85546875" customWidth="1"/>
    <col min="810" max="811" width="2.7109375" customWidth="1"/>
    <col min="812" max="812" width="20" customWidth="1"/>
    <col min="813" max="813" width="10.42578125" customWidth="1"/>
    <col min="814" max="814" width="2.85546875" customWidth="1"/>
    <col min="815" max="816" width="6.42578125" customWidth="1"/>
    <col min="817" max="817" width="24.28515625" customWidth="1"/>
    <col min="818" max="818" width="10.42578125" customWidth="1"/>
    <col min="819" max="819" width="22.28515625" customWidth="1"/>
    <col min="820" max="820" width="0.7109375" customWidth="1"/>
    <col min="1025" max="1025" width="52.5703125" customWidth="1"/>
    <col min="1026" max="1026" width="6.42578125" customWidth="1"/>
    <col min="1027" max="1027" width="20" customWidth="1"/>
    <col min="1028" max="1028" width="6.42578125" customWidth="1"/>
    <col min="1029" max="1029" width="2.85546875" customWidth="1"/>
    <col min="1030" max="1030" width="6.42578125" customWidth="1"/>
    <col min="1031" max="1031" width="31.42578125" customWidth="1"/>
    <col min="1032" max="1032" width="10.42578125" customWidth="1"/>
    <col min="1033" max="1033" width="2.85546875" customWidth="1"/>
    <col min="1034" max="1034" width="8.42578125" customWidth="1"/>
    <col min="1035" max="1035" width="29" customWidth="1"/>
    <col min="1036" max="1036" width="10.42578125" customWidth="1"/>
    <col min="1037" max="1037" width="2.85546875" customWidth="1"/>
    <col min="1038" max="1038" width="6.42578125" customWidth="1"/>
    <col min="1039" max="1039" width="23.85546875" customWidth="1"/>
    <col min="1040" max="1040" width="12.28515625" customWidth="1"/>
    <col min="1041" max="1041" width="2.85546875" customWidth="1"/>
    <col min="1042" max="1042" width="6.42578125" customWidth="1"/>
    <col min="1043" max="1043" width="24.85546875" customWidth="1"/>
    <col min="1044" max="1044" width="10.42578125" customWidth="1"/>
    <col min="1045" max="1045" width="2.85546875" customWidth="1"/>
    <col min="1046" max="1046" width="6.42578125" customWidth="1"/>
    <col min="1047" max="1047" width="32" customWidth="1"/>
    <col min="1048" max="1048" width="10.42578125" customWidth="1"/>
    <col min="1049" max="1049" width="2.42578125" customWidth="1"/>
    <col min="1050" max="1050" width="8.42578125" customWidth="1"/>
    <col min="1051" max="1051" width="5.28515625" customWidth="1"/>
    <col min="1052" max="1053" width="2.85546875" customWidth="1"/>
    <col min="1054" max="1054" width="18" customWidth="1"/>
    <col min="1055" max="1055" width="10.42578125" customWidth="1"/>
    <col min="1056" max="1056" width="2.85546875" customWidth="1"/>
    <col min="1057" max="1057" width="6.42578125" customWidth="1"/>
    <col min="1058" max="1058" width="7.28515625" customWidth="1"/>
    <col min="1059" max="1060" width="3" customWidth="1"/>
    <col min="1061" max="1061" width="17.7109375" customWidth="1"/>
    <col min="1062" max="1062" width="10.42578125" customWidth="1"/>
    <col min="1063" max="1063" width="2.85546875" customWidth="1"/>
    <col min="1064" max="1064" width="6.7109375" customWidth="1"/>
    <col min="1065" max="1065" width="6.85546875" customWidth="1"/>
    <col min="1066" max="1067" width="2.7109375" customWidth="1"/>
    <col min="1068" max="1068" width="20" customWidth="1"/>
    <col min="1069" max="1069" width="10.42578125" customWidth="1"/>
    <col min="1070" max="1070" width="2.85546875" customWidth="1"/>
    <col min="1071" max="1072" width="6.42578125" customWidth="1"/>
    <col min="1073" max="1073" width="24.28515625" customWidth="1"/>
    <col min="1074" max="1074" width="10.42578125" customWidth="1"/>
    <col min="1075" max="1075" width="22.28515625" customWidth="1"/>
    <col min="1076" max="1076" width="0.7109375" customWidth="1"/>
    <col min="1281" max="1281" width="52.5703125" customWidth="1"/>
    <col min="1282" max="1282" width="6.42578125" customWidth="1"/>
    <col min="1283" max="1283" width="20" customWidth="1"/>
    <col min="1284" max="1284" width="6.42578125" customWidth="1"/>
    <col min="1285" max="1285" width="2.85546875" customWidth="1"/>
    <col min="1286" max="1286" width="6.42578125" customWidth="1"/>
    <col min="1287" max="1287" width="31.42578125" customWidth="1"/>
    <col min="1288" max="1288" width="10.42578125" customWidth="1"/>
    <col min="1289" max="1289" width="2.85546875" customWidth="1"/>
    <col min="1290" max="1290" width="8.42578125" customWidth="1"/>
    <col min="1291" max="1291" width="29" customWidth="1"/>
    <col min="1292" max="1292" width="10.42578125" customWidth="1"/>
    <col min="1293" max="1293" width="2.85546875" customWidth="1"/>
    <col min="1294" max="1294" width="6.42578125" customWidth="1"/>
    <col min="1295" max="1295" width="23.85546875" customWidth="1"/>
    <col min="1296" max="1296" width="12.28515625" customWidth="1"/>
    <col min="1297" max="1297" width="2.85546875" customWidth="1"/>
    <col min="1298" max="1298" width="6.42578125" customWidth="1"/>
    <col min="1299" max="1299" width="24.85546875" customWidth="1"/>
    <col min="1300" max="1300" width="10.42578125" customWidth="1"/>
    <col min="1301" max="1301" width="2.85546875" customWidth="1"/>
    <col min="1302" max="1302" width="6.42578125" customWidth="1"/>
    <col min="1303" max="1303" width="32" customWidth="1"/>
    <col min="1304" max="1304" width="10.42578125" customWidth="1"/>
    <col min="1305" max="1305" width="2.42578125" customWidth="1"/>
    <col min="1306" max="1306" width="8.42578125" customWidth="1"/>
    <col min="1307" max="1307" width="5.28515625" customWidth="1"/>
    <col min="1308" max="1309" width="2.85546875" customWidth="1"/>
    <col min="1310" max="1310" width="18" customWidth="1"/>
    <col min="1311" max="1311" width="10.42578125" customWidth="1"/>
    <col min="1312" max="1312" width="2.85546875" customWidth="1"/>
    <col min="1313" max="1313" width="6.42578125" customWidth="1"/>
    <col min="1314" max="1314" width="7.28515625" customWidth="1"/>
    <col min="1315" max="1316" width="3" customWidth="1"/>
    <col min="1317" max="1317" width="17.7109375" customWidth="1"/>
    <col min="1318" max="1318" width="10.42578125" customWidth="1"/>
    <col min="1319" max="1319" width="2.85546875" customWidth="1"/>
    <col min="1320" max="1320" width="6.7109375" customWidth="1"/>
    <col min="1321" max="1321" width="6.85546875" customWidth="1"/>
    <col min="1322" max="1323" width="2.7109375" customWidth="1"/>
    <col min="1324" max="1324" width="20" customWidth="1"/>
    <col min="1325" max="1325" width="10.42578125" customWidth="1"/>
    <col min="1326" max="1326" width="2.85546875" customWidth="1"/>
    <col min="1327" max="1328" width="6.42578125" customWidth="1"/>
    <col min="1329" max="1329" width="24.28515625" customWidth="1"/>
    <col min="1330" max="1330" width="10.42578125" customWidth="1"/>
    <col min="1331" max="1331" width="22.28515625" customWidth="1"/>
    <col min="1332" max="1332" width="0.7109375" customWidth="1"/>
    <col min="1537" max="1537" width="52.5703125" customWidth="1"/>
    <col min="1538" max="1538" width="6.42578125" customWidth="1"/>
    <col min="1539" max="1539" width="20" customWidth="1"/>
    <col min="1540" max="1540" width="6.42578125" customWidth="1"/>
    <col min="1541" max="1541" width="2.85546875" customWidth="1"/>
    <col min="1542" max="1542" width="6.42578125" customWidth="1"/>
    <col min="1543" max="1543" width="31.42578125" customWidth="1"/>
    <col min="1544" max="1544" width="10.42578125" customWidth="1"/>
    <col min="1545" max="1545" width="2.85546875" customWidth="1"/>
    <col min="1546" max="1546" width="8.42578125" customWidth="1"/>
    <col min="1547" max="1547" width="29" customWidth="1"/>
    <col min="1548" max="1548" width="10.42578125" customWidth="1"/>
    <col min="1549" max="1549" width="2.85546875" customWidth="1"/>
    <col min="1550" max="1550" width="6.42578125" customWidth="1"/>
    <col min="1551" max="1551" width="23.85546875" customWidth="1"/>
    <col min="1552" max="1552" width="12.28515625" customWidth="1"/>
    <col min="1553" max="1553" width="2.85546875" customWidth="1"/>
    <col min="1554" max="1554" width="6.42578125" customWidth="1"/>
    <col min="1555" max="1555" width="24.85546875" customWidth="1"/>
    <col min="1556" max="1556" width="10.42578125" customWidth="1"/>
    <col min="1557" max="1557" width="2.85546875" customWidth="1"/>
    <col min="1558" max="1558" width="6.42578125" customWidth="1"/>
    <col min="1559" max="1559" width="32" customWidth="1"/>
    <col min="1560" max="1560" width="10.42578125" customWidth="1"/>
    <col min="1561" max="1561" width="2.42578125" customWidth="1"/>
    <col min="1562" max="1562" width="8.42578125" customWidth="1"/>
    <col min="1563" max="1563" width="5.28515625" customWidth="1"/>
    <col min="1564" max="1565" width="2.85546875" customWidth="1"/>
    <col min="1566" max="1566" width="18" customWidth="1"/>
    <col min="1567" max="1567" width="10.42578125" customWidth="1"/>
    <col min="1568" max="1568" width="2.85546875" customWidth="1"/>
    <col min="1569" max="1569" width="6.42578125" customWidth="1"/>
    <col min="1570" max="1570" width="7.28515625" customWidth="1"/>
    <col min="1571" max="1572" width="3" customWidth="1"/>
    <col min="1573" max="1573" width="17.7109375" customWidth="1"/>
    <col min="1574" max="1574" width="10.42578125" customWidth="1"/>
    <col min="1575" max="1575" width="2.85546875" customWidth="1"/>
    <col min="1576" max="1576" width="6.7109375" customWidth="1"/>
    <col min="1577" max="1577" width="6.85546875" customWidth="1"/>
    <col min="1578" max="1579" width="2.7109375" customWidth="1"/>
    <col min="1580" max="1580" width="20" customWidth="1"/>
    <col min="1581" max="1581" width="10.42578125" customWidth="1"/>
    <col min="1582" max="1582" width="2.85546875" customWidth="1"/>
    <col min="1583" max="1584" width="6.42578125" customWidth="1"/>
    <col min="1585" max="1585" width="24.28515625" customWidth="1"/>
    <col min="1586" max="1586" width="10.42578125" customWidth="1"/>
    <col min="1587" max="1587" width="22.28515625" customWidth="1"/>
    <col min="1588" max="1588" width="0.7109375" customWidth="1"/>
    <col min="1793" max="1793" width="52.5703125" customWidth="1"/>
    <col min="1794" max="1794" width="6.42578125" customWidth="1"/>
    <col min="1795" max="1795" width="20" customWidth="1"/>
    <col min="1796" max="1796" width="6.42578125" customWidth="1"/>
    <col min="1797" max="1797" width="2.85546875" customWidth="1"/>
    <col min="1798" max="1798" width="6.42578125" customWidth="1"/>
    <col min="1799" max="1799" width="31.42578125" customWidth="1"/>
    <col min="1800" max="1800" width="10.42578125" customWidth="1"/>
    <col min="1801" max="1801" width="2.85546875" customWidth="1"/>
    <col min="1802" max="1802" width="8.42578125" customWidth="1"/>
    <col min="1803" max="1803" width="29" customWidth="1"/>
    <col min="1804" max="1804" width="10.42578125" customWidth="1"/>
    <col min="1805" max="1805" width="2.85546875" customWidth="1"/>
    <col min="1806" max="1806" width="6.42578125" customWidth="1"/>
    <col min="1807" max="1807" width="23.85546875" customWidth="1"/>
    <col min="1808" max="1808" width="12.28515625" customWidth="1"/>
    <col min="1809" max="1809" width="2.85546875" customWidth="1"/>
    <col min="1810" max="1810" width="6.42578125" customWidth="1"/>
    <col min="1811" max="1811" width="24.85546875" customWidth="1"/>
    <col min="1812" max="1812" width="10.42578125" customWidth="1"/>
    <col min="1813" max="1813" width="2.85546875" customWidth="1"/>
    <col min="1814" max="1814" width="6.42578125" customWidth="1"/>
    <col min="1815" max="1815" width="32" customWidth="1"/>
    <col min="1816" max="1816" width="10.42578125" customWidth="1"/>
    <col min="1817" max="1817" width="2.42578125" customWidth="1"/>
    <col min="1818" max="1818" width="8.42578125" customWidth="1"/>
    <col min="1819" max="1819" width="5.28515625" customWidth="1"/>
    <col min="1820" max="1821" width="2.85546875" customWidth="1"/>
    <col min="1822" max="1822" width="18" customWidth="1"/>
    <col min="1823" max="1823" width="10.42578125" customWidth="1"/>
    <col min="1824" max="1824" width="2.85546875" customWidth="1"/>
    <col min="1825" max="1825" width="6.42578125" customWidth="1"/>
    <col min="1826" max="1826" width="7.28515625" customWidth="1"/>
    <col min="1827" max="1828" width="3" customWidth="1"/>
    <col min="1829" max="1829" width="17.7109375" customWidth="1"/>
    <col min="1830" max="1830" width="10.42578125" customWidth="1"/>
    <col min="1831" max="1831" width="2.85546875" customWidth="1"/>
    <col min="1832" max="1832" width="6.7109375" customWidth="1"/>
    <col min="1833" max="1833" width="6.85546875" customWidth="1"/>
    <col min="1834" max="1835" width="2.7109375" customWidth="1"/>
    <col min="1836" max="1836" width="20" customWidth="1"/>
    <col min="1837" max="1837" width="10.42578125" customWidth="1"/>
    <col min="1838" max="1838" width="2.85546875" customWidth="1"/>
    <col min="1839" max="1840" width="6.42578125" customWidth="1"/>
    <col min="1841" max="1841" width="24.28515625" customWidth="1"/>
    <col min="1842" max="1842" width="10.42578125" customWidth="1"/>
    <col min="1843" max="1843" width="22.28515625" customWidth="1"/>
    <col min="1844" max="1844" width="0.7109375" customWidth="1"/>
    <col min="2049" max="2049" width="52.5703125" customWidth="1"/>
    <col min="2050" max="2050" width="6.42578125" customWidth="1"/>
    <col min="2051" max="2051" width="20" customWidth="1"/>
    <col min="2052" max="2052" width="6.42578125" customWidth="1"/>
    <col min="2053" max="2053" width="2.85546875" customWidth="1"/>
    <col min="2054" max="2054" width="6.42578125" customWidth="1"/>
    <col min="2055" max="2055" width="31.42578125" customWidth="1"/>
    <col min="2056" max="2056" width="10.42578125" customWidth="1"/>
    <col min="2057" max="2057" width="2.85546875" customWidth="1"/>
    <col min="2058" max="2058" width="8.42578125" customWidth="1"/>
    <col min="2059" max="2059" width="29" customWidth="1"/>
    <col min="2060" max="2060" width="10.42578125" customWidth="1"/>
    <col min="2061" max="2061" width="2.85546875" customWidth="1"/>
    <col min="2062" max="2062" width="6.42578125" customWidth="1"/>
    <col min="2063" max="2063" width="23.85546875" customWidth="1"/>
    <col min="2064" max="2064" width="12.28515625" customWidth="1"/>
    <col min="2065" max="2065" width="2.85546875" customWidth="1"/>
    <col min="2066" max="2066" width="6.42578125" customWidth="1"/>
    <col min="2067" max="2067" width="24.85546875" customWidth="1"/>
    <col min="2068" max="2068" width="10.42578125" customWidth="1"/>
    <col min="2069" max="2069" width="2.85546875" customWidth="1"/>
    <col min="2070" max="2070" width="6.42578125" customWidth="1"/>
    <col min="2071" max="2071" width="32" customWidth="1"/>
    <col min="2072" max="2072" width="10.42578125" customWidth="1"/>
    <col min="2073" max="2073" width="2.42578125" customWidth="1"/>
    <col min="2074" max="2074" width="8.42578125" customWidth="1"/>
    <col min="2075" max="2075" width="5.28515625" customWidth="1"/>
    <col min="2076" max="2077" width="2.85546875" customWidth="1"/>
    <col min="2078" max="2078" width="18" customWidth="1"/>
    <col min="2079" max="2079" width="10.42578125" customWidth="1"/>
    <col min="2080" max="2080" width="2.85546875" customWidth="1"/>
    <col min="2081" max="2081" width="6.42578125" customWidth="1"/>
    <col min="2082" max="2082" width="7.28515625" customWidth="1"/>
    <col min="2083" max="2084" width="3" customWidth="1"/>
    <col min="2085" max="2085" width="17.7109375" customWidth="1"/>
    <col min="2086" max="2086" width="10.42578125" customWidth="1"/>
    <col min="2087" max="2087" width="2.85546875" customWidth="1"/>
    <col min="2088" max="2088" width="6.7109375" customWidth="1"/>
    <col min="2089" max="2089" width="6.85546875" customWidth="1"/>
    <col min="2090" max="2091" width="2.7109375" customWidth="1"/>
    <col min="2092" max="2092" width="20" customWidth="1"/>
    <col min="2093" max="2093" width="10.42578125" customWidth="1"/>
    <col min="2094" max="2094" width="2.85546875" customWidth="1"/>
    <col min="2095" max="2096" width="6.42578125" customWidth="1"/>
    <col min="2097" max="2097" width="24.28515625" customWidth="1"/>
    <col min="2098" max="2098" width="10.42578125" customWidth="1"/>
    <col min="2099" max="2099" width="22.28515625" customWidth="1"/>
    <col min="2100" max="2100" width="0.7109375" customWidth="1"/>
    <col min="2305" max="2305" width="52.5703125" customWidth="1"/>
    <col min="2306" max="2306" width="6.42578125" customWidth="1"/>
    <col min="2307" max="2307" width="20" customWidth="1"/>
    <col min="2308" max="2308" width="6.42578125" customWidth="1"/>
    <col min="2309" max="2309" width="2.85546875" customWidth="1"/>
    <col min="2310" max="2310" width="6.42578125" customWidth="1"/>
    <col min="2311" max="2311" width="31.42578125" customWidth="1"/>
    <col min="2312" max="2312" width="10.42578125" customWidth="1"/>
    <col min="2313" max="2313" width="2.85546875" customWidth="1"/>
    <col min="2314" max="2314" width="8.42578125" customWidth="1"/>
    <col min="2315" max="2315" width="29" customWidth="1"/>
    <col min="2316" max="2316" width="10.42578125" customWidth="1"/>
    <col min="2317" max="2317" width="2.85546875" customWidth="1"/>
    <col min="2318" max="2318" width="6.42578125" customWidth="1"/>
    <col min="2319" max="2319" width="23.85546875" customWidth="1"/>
    <col min="2320" max="2320" width="12.28515625" customWidth="1"/>
    <col min="2321" max="2321" width="2.85546875" customWidth="1"/>
    <col min="2322" max="2322" width="6.42578125" customWidth="1"/>
    <col min="2323" max="2323" width="24.85546875" customWidth="1"/>
    <col min="2324" max="2324" width="10.42578125" customWidth="1"/>
    <col min="2325" max="2325" width="2.85546875" customWidth="1"/>
    <col min="2326" max="2326" width="6.42578125" customWidth="1"/>
    <col min="2327" max="2327" width="32" customWidth="1"/>
    <col min="2328" max="2328" width="10.42578125" customWidth="1"/>
    <col min="2329" max="2329" width="2.42578125" customWidth="1"/>
    <col min="2330" max="2330" width="8.42578125" customWidth="1"/>
    <col min="2331" max="2331" width="5.28515625" customWidth="1"/>
    <col min="2332" max="2333" width="2.85546875" customWidth="1"/>
    <col min="2334" max="2334" width="18" customWidth="1"/>
    <col min="2335" max="2335" width="10.42578125" customWidth="1"/>
    <col min="2336" max="2336" width="2.85546875" customWidth="1"/>
    <col min="2337" max="2337" width="6.42578125" customWidth="1"/>
    <col min="2338" max="2338" width="7.28515625" customWidth="1"/>
    <col min="2339" max="2340" width="3" customWidth="1"/>
    <col min="2341" max="2341" width="17.7109375" customWidth="1"/>
    <col min="2342" max="2342" width="10.42578125" customWidth="1"/>
    <col min="2343" max="2343" width="2.85546875" customWidth="1"/>
    <col min="2344" max="2344" width="6.7109375" customWidth="1"/>
    <col min="2345" max="2345" width="6.85546875" customWidth="1"/>
    <col min="2346" max="2347" width="2.7109375" customWidth="1"/>
    <col min="2348" max="2348" width="20" customWidth="1"/>
    <col min="2349" max="2349" width="10.42578125" customWidth="1"/>
    <col min="2350" max="2350" width="2.85546875" customWidth="1"/>
    <col min="2351" max="2352" width="6.42578125" customWidth="1"/>
    <col min="2353" max="2353" width="24.28515625" customWidth="1"/>
    <col min="2354" max="2354" width="10.42578125" customWidth="1"/>
    <col min="2355" max="2355" width="22.28515625" customWidth="1"/>
    <col min="2356" max="2356" width="0.7109375" customWidth="1"/>
    <col min="2561" max="2561" width="52.5703125" customWidth="1"/>
    <col min="2562" max="2562" width="6.42578125" customWidth="1"/>
    <col min="2563" max="2563" width="20" customWidth="1"/>
    <col min="2564" max="2564" width="6.42578125" customWidth="1"/>
    <col min="2565" max="2565" width="2.85546875" customWidth="1"/>
    <col min="2566" max="2566" width="6.42578125" customWidth="1"/>
    <col min="2567" max="2567" width="31.42578125" customWidth="1"/>
    <col min="2568" max="2568" width="10.42578125" customWidth="1"/>
    <col min="2569" max="2569" width="2.85546875" customWidth="1"/>
    <col min="2570" max="2570" width="8.42578125" customWidth="1"/>
    <col min="2571" max="2571" width="29" customWidth="1"/>
    <col min="2572" max="2572" width="10.42578125" customWidth="1"/>
    <col min="2573" max="2573" width="2.85546875" customWidth="1"/>
    <col min="2574" max="2574" width="6.42578125" customWidth="1"/>
    <col min="2575" max="2575" width="23.85546875" customWidth="1"/>
    <col min="2576" max="2576" width="12.28515625" customWidth="1"/>
    <col min="2577" max="2577" width="2.85546875" customWidth="1"/>
    <col min="2578" max="2578" width="6.42578125" customWidth="1"/>
    <col min="2579" max="2579" width="24.85546875" customWidth="1"/>
    <col min="2580" max="2580" width="10.42578125" customWidth="1"/>
    <col min="2581" max="2581" width="2.85546875" customWidth="1"/>
    <col min="2582" max="2582" width="6.42578125" customWidth="1"/>
    <col min="2583" max="2583" width="32" customWidth="1"/>
    <col min="2584" max="2584" width="10.42578125" customWidth="1"/>
    <col min="2585" max="2585" width="2.42578125" customWidth="1"/>
    <col min="2586" max="2586" width="8.42578125" customWidth="1"/>
    <col min="2587" max="2587" width="5.28515625" customWidth="1"/>
    <col min="2588" max="2589" width="2.85546875" customWidth="1"/>
    <col min="2590" max="2590" width="18" customWidth="1"/>
    <col min="2591" max="2591" width="10.42578125" customWidth="1"/>
    <col min="2592" max="2592" width="2.85546875" customWidth="1"/>
    <col min="2593" max="2593" width="6.42578125" customWidth="1"/>
    <col min="2594" max="2594" width="7.28515625" customWidth="1"/>
    <col min="2595" max="2596" width="3" customWidth="1"/>
    <col min="2597" max="2597" width="17.7109375" customWidth="1"/>
    <col min="2598" max="2598" width="10.42578125" customWidth="1"/>
    <col min="2599" max="2599" width="2.85546875" customWidth="1"/>
    <col min="2600" max="2600" width="6.7109375" customWidth="1"/>
    <col min="2601" max="2601" width="6.85546875" customWidth="1"/>
    <col min="2602" max="2603" width="2.7109375" customWidth="1"/>
    <col min="2604" max="2604" width="20" customWidth="1"/>
    <col min="2605" max="2605" width="10.42578125" customWidth="1"/>
    <col min="2606" max="2606" width="2.85546875" customWidth="1"/>
    <col min="2607" max="2608" width="6.42578125" customWidth="1"/>
    <col min="2609" max="2609" width="24.28515625" customWidth="1"/>
    <col min="2610" max="2610" width="10.42578125" customWidth="1"/>
    <col min="2611" max="2611" width="22.28515625" customWidth="1"/>
    <col min="2612" max="2612" width="0.7109375" customWidth="1"/>
    <col min="2817" max="2817" width="52.5703125" customWidth="1"/>
    <col min="2818" max="2818" width="6.42578125" customWidth="1"/>
    <col min="2819" max="2819" width="20" customWidth="1"/>
    <col min="2820" max="2820" width="6.42578125" customWidth="1"/>
    <col min="2821" max="2821" width="2.85546875" customWidth="1"/>
    <col min="2822" max="2822" width="6.42578125" customWidth="1"/>
    <col min="2823" max="2823" width="31.42578125" customWidth="1"/>
    <col min="2824" max="2824" width="10.42578125" customWidth="1"/>
    <col min="2825" max="2825" width="2.85546875" customWidth="1"/>
    <col min="2826" max="2826" width="8.42578125" customWidth="1"/>
    <col min="2827" max="2827" width="29" customWidth="1"/>
    <col min="2828" max="2828" width="10.42578125" customWidth="1"/>
    <col min="2829" max="2829" width="2.85546875" customWidth="1"/>
    <col min="2830" max="2830" width="6.42578125" customWidth="1"/>
    <col min="2831" max="2831" width="23.85546875" customWidth="1"/>
    <col min="2832" max="2832" width="12.28515625" customWidth="1"/>
    <col min="2833" max="2833" width="2.85546875" customWidth="1"/>
    <col min="2834" max="2834" width="6.42578125" customWidth="1"/>
    <col min="2835" max="2835" width="24.85546875" customWidth="1"/>
    <col min="2836" max="2836" width="10.42578125" customWidth="1"/>
    <col min="2837" max="2837" width="2.85546875" customWidth="1"/>
    <col min="2838" max="2838" width="6.42578125" customWidth="1"/>
    <col min="2839" max="2839" width="32" customWidth="1"/>
    <col min="2840" max="2840" width="10.42578125" customWidth="1"/>
    <col min="2841" max="2841" width="2.42578125" customWidth="1"/>
    <col min="2842" max="2842" width="8.42578125" customWidth="1"/>
    <col min="2843" max="2843" width="5.28515625" customWidth="1"/>
    <col min="2844" max="2845" width="2.85546875" customWidth="1"/>
    <col min="2846" max="2846" width="18" customWidth="1"/>
    <col min="2847" max="2847" width="10.42578125" customWidth="1"/>
    <col min="2848" max="2848" width="2.85546875" customWidth="1"/>
    <col min="2849" max="2849" width="6.42578125" customWidth="1"/>
    <col min="2850" max="2850" width="7.28515625" customWidth="1"/>
    <col min="2851" max="2852" width="3" customWidth="1"/>
    <col min="2853" max="2853" width="17.7109375" customWidth="1"/>
    <col min="2854" max="2854" width="10.42578125" customWidth="1"/>
    <col min="2855" max="2855" width="2.85546875" customWidth="1"/>
    <col min="2856" max="2856" width="6.7109375" customWidth="1"/>
    <col min="2857" max="2857" width="6.85546875" customWidth="1"/>
    <col min="2858" max="2859" width="2.7109375" customWidth="1"/>
    <col min="2860" max="2860" width="20" customWidth="1"/>
    <col min="2861" max="2861" width="10.42578125" customWidth="1"/>
    <col min="2862" max="2862" width="2.85546875" customWidth="1"/>
    <col min="2863" max="2864" width="6.42578125" customWidth="1"/>
    <col min="2865" max="2865" width="24.28515625" customWidth="1"/>
    <col min="2866" max="2866" width="10.42578125" customWidth="1"/>
    <col min="2867" max="2867" width="22.28515625" customWidth="1"/>
    <col min="2868" max="2868" width="0.7109375" customWidth="1"/>
    <col min="3073" max="3073" width="52.5703125" customWidth="1"/>
    <col min="3074" max="3074" width="6.42578125" customWidth="1"/>
    <col min="3075" max="3075" width="20" customWidth="1"/>
    <col min="3076" max="3076" width="6.42578125" customWidth="1"/>
    <col min="3077" max="3077" width="2.85546875" customWidth="1"/>
    <col min="3078" max="3078" width="6.42578125" customWidth="1"/>
    <col min="3079" max="3079" width="31.42578125" customWidth="1"/>
    <col min="3080" max="3080" width="10.42578125" customWidth="1"/>
    <col min="3081" max="3081" width="2.85546875" customWidth="1"/>
    <col min="3082" max="3082" width="8.42578125" customWidth="1"/>
    <col min="3083" max="3083" width="29" customWidth="1"/>
    <col min="3084" max="3084" width="10.42578125" customWidth="1"/>
    <col min="3085" max="3085" width="2.85546875" customWidth="1"/>
    <col min="3086" max="3086" width="6.42578125" customWidth="1"/>
    <col min="3087" max="3087" width="23.85546875" customWidth="1"/>
    <col min="3088" max="3088" width="12.28515625" customWidth="1"/>
    <col min="3089" max="3089" width="2.85546875" customWidth="1"/>
    <col min="3090" max="3090" width="6.42578125" customWidth="1"/>
    <col min="3091" max="3091" width="24.85546875" customWidth="1"/>
    <col min="3092" max="3092" width="10.42578125" customWidth="1"/>
    <col min="3093" max="3093" width="2.85546875" customWidth="1"/>
    <col min="3094" max="3094" width="6.42578125" customWidth="1"/>
    <col min="3095" max="3095" width="32" customWidth="1"/>
    <col min="3096" max="3096" width="10.42578125" customWidth="1"/>
    <col min="3097" max="3097" width="2.42578125" customWidth="1"/>
    <col min="3098" max="3098" width="8.42578125" customWidth="1"/>
    <col min="3099" max="3099" width="5.28515625" customWidth="1"/>
    <col min="3100" max="3101" width="2.85546875" customWidth="1"/>
    <col min="3102" max="3102" width="18" customWidth="1"/>
    <col min="3103" max="3103" width="10.42578125" customWidth="1"/>
    <col min="3104" max="3104" width="2.85546875" customWidth="1"/>
    <col min="3105" max="3105" width="6.42578125" customWidth="1"/>
    <col min="3106" max="3106" width="7.28515625" customWidth="1"/>
    <col min="3107" max="3108" width="3" customWidth="1"/>
    <col min="3109" max="3109" width="17.7109375" customWidth="1"/>
    <col min="3110" max="3110" width="10.42578125" customWidth="1"/>
    <col min="3111" max="3111" width="2.85546875" customWidth="1"/>
    <col min="3112" max="3112" width="6.7109375" customWidth="1"/>
    <col min="3113" max="3113" width="6.85546875" customWidth="1"/>
    <col min="3114" max="3115" width="2.7109375" customWidth="1"/>
    <col min="3116" max="3116" width="20" customWidth="1"/>
    <col min="3117" max="3117" width="10.42578125" customWidth="1"/>
    <col min="3118" max="3118" width="2.85546875" customWidth="1"/>
    <col min="3119" max="3120" width="6.42578125" customWidth="1"/>
    <col min="3121" max="3121" width="24.28515625" customWidth="1"/>
    <col min="3122" max="3122" width="10.42578125" customWidth="1"/>
    <col min="3123" max="3123" width="22.28515625" customWidth="1"/>
    <col min="3124" max="3124" width="0.7109375" customWidth="1"/>
    <col min="3329" max="3329" width="52.5703125" customWidth="1"/>
    <col min="3330" max="3330" width="6.42578125" customWidth="1"/>
    <col min="3331" max="3331" width="20" customWidth="1"/>
    <col min="3332" max="3332" width="6.42578125" customWidth="1"/>
    <col min="3333" max="3333" width="2.85546875" customWidth="1"/>
    <col min="3334" max="3334" width="6.42578125" customWidth="1"/>
    <col min="3335" max="3335" width="31.42578125" customWidth="1"/>
    <col min="3336" max="3336" width="10.42578125" customWidth="1"/>
    <col min="3337" max="3337" width="2.85546875" customWidth="1"/>
    <col min="3338" max="3338" width="8.42578125" customWidth="1"/>
    <col min="3339" max="3339" width="29" customWidth="1"/>
    <col min="3340" max="3340" width="10.42578125" customWidth="1"/>
    <col min="3341" max="3341" width="2.85546875" customWidth="1"/>
    <col min="3342" max="3342" width="6.42578125" customWidth="1"/>
    <col min="3343" max="3343" width="23.85546875" customWidth="1"/>
    <col min="3344" max="3344" width="12.28515625" customWidth="1"/>
    <col min="3345" max="3345" width="2.85546875" customWidth="1"/>
    <col min="3346" max="3346" width="6.42578125" customWidth="1"/>
    <col min="3347" max="3347" width="24.85546875" customWidth="1"/>
    <col min="3348" max="3348" width="10.42578125" customWidth="1"/>
    <col min="3349" max="3349" width="2.85546875" customWidth="1"/>
    <col min="3350" max="3350" width="6.42578125" customWidth="1"/>
    <col min="3351" max="3351" width="32" customWidth="1"/>
    <col min="3352" max="3352" width="10.42578125" customWidth="1"/>
    <col min="3353" max="3353" width="2.42578125" customWidth="1"/>
    <col min="3354" max="3354" width="8.42578125" customWidth="1"/>
    <col min="3355" max="3355" width="5.28515625" customWidth="1"/>
    <col min="3356" max="3357" width="2.85546875" customWidth="1"/>
    <col min="3358" max="3358" width="18" customWidth="1"/>
    <col min="3359" max="3359" width="10.42578125" customWidth="1"/>
    <col min="3360" max="3360" width="2.85546875" customWidth="1"/>
    <col min="3361" max="3361" width="6.42578125" customWidth="1"/>
    <col min="3362" max="3362" width="7.28515625" customWidth="1"/>
    <col min="3363" max="3364" width="3" customWidth="1"/>
    <col min="3365" max="3365" width="17.7109375" customWidth="1"/>
    <col min="3366" max="3366" width="10.42578125" customWidth="1"/>
    <col min="3367" max="3367" width="2.85546875" customWidth="1"/>
    <col min="3368" max="3368" width="6.7109375" customWidth="1"/>
    <col min="3369" max="3369" width="6.85546875" customWidth="1"/>
    <col min="3370" max="3371" width="2.7109375" customWidth="1"/>
    <col min="3372" max="3372" width="20" customWidth="1"/>
    <col min="3373" max="3373" width="10.42578125" customWidth="1"/>
    <col min="3374" max="3374" width="2.85546875" customWidth="1"/>
    <col min="3375" max="3376" width="6.42578125" customWidth="1"/>
    <col min="3377" max="3377" width="24.28515625" customWidth="1"/>
    <col min="3378" max="3378" width="10.42578125" customWidth="1"/>
    <col min="3379" max="3379" width="22.28515625" customWidth="1"/>
    <col min="3380" max="3380" width="0.7109375" customWidth="1"/>
    <col min="3585" max="3585" width="52.5703125" customWidth="1"/>
    <col min="3586" max="3586" width="6.42578125" customWidth="1"/>
    <col min="3587" max="3587" width="20" customWidth="1"/>
    <col min="3588" max="3588" width="6.42578125" customWidth="1"/>
    <col min="3589" max="3589" width="2.85546875" customWidth="1"/>
    <col min="3590" max="3590" width="6.42578125" customWidth="1"/>
    <col min="3591" max="3591" width="31.42578125" customWidth="1"/>
    <col min="3592" max="3592" width="10.42578125" customWidth="1"/>
    <col min="3593" max="3593" width="2.85546875" customWidth="1"/>
    <col min="3594" max="3594" width="8.42578125" customWidth="1"/>
    <col min="3595" max="3595" width="29" customWidth="1"/>
    <col min="3596" max="3596" width="10.42578125" customWidth="1"/>
    <col min="3597" max="3597" width="2.85546875" customWidth="1"/>
    <col min="3598" max="3598" width="6.42578125" customWidth="1"/>
    <col min="3599" max="3599" width="23.85546875" customWidth="1"/>
    <col min="3600" max="3600" width="12.28515625" customWidth="1"/>
    <col min="3601" max="3601" width="2.85546875" customWidth="1"/>
    <col min="3602" max="3602" width="6.42578125" customWidth="1"/>
    <col min="3603" max="3603" width="24.85546875" customWidth="1"/>
    <col min="3604" max="3604" width="10.42578125" customWidth="1"/>
    <col min="3605" max="3605" width="2.85546875" customWidth="1"/>
    <col min="3606" max="3606" width="6.42578125" customWidth="1"/>
    <col min="3607" max="3607" width="32" customWidth="1"/>
    <col min="3608" max="3608" width="10.42578125" customWidth="1"/>
    <col min="3609" max="3609" width="2.42578125" customWidth="1"/>
    <col min="3610" max="3610" width="8.42578125" customWidth="1"/>
    <col min="3611" max="3611" width="5.28515625" customWidth="1"/>
    <col min="3612" max="3613" width="2.85546875" customWidth="1"/>
    <col min="3614" max="3614" width="18" customWidth="1"/>
    <col min="3615" max="3615" width="10.42578125" customWidth="1"/>
    <col min="3616" max="3616" width="2.85546875" customWidth="1"/>
    <col min="3617" max="3617" width="6.42578125" customWidth="1"/>
    <col min="3618" max="3618" width="7.28515625" customWidth="1"/>
    <col min="3619" max="3620" width="3" customWidth="1"/>
    <col min="3621" max="3621" width="17.7109375" customWidth="1"/>
    <col min="3622" max="3622" width="10.42578125" customWidth="1"/>
    <col min="3623" max="3623" width="2.85546875" customWidth="1"/>
    <col min="3624" max="3624" width="6.7109375" customWidth="1"/>
    <col min="3625" max="3625" width="6.85546875" customWidth="1"/>
    <col min="3626" max="3627" width="2.7109375" customWidth="1"/>
    <col min="3628" max="3628" width="20" customWidth="1"/>
    <col min="3629" max="3629" width="10.42578125" customWidth="1"/>
    <col min="3630" max="3630" width="2.85546875" customWidth="1"/>
    <col min="3631" max="3632" width="6.42578125" customWidth="1"/>
    <col min="3633" max="3633" width="24.28515625" customWidth="1"/>
    <col min="3634" max="3634" width="10.42578125" customWidth="1"/>
    <col min="3635" max="3635" width="22.28515625" customWidth="1"/>
    <col min="3636" max="3636" width="0.7109375" customWidth="1"/>
    <col min="3841" max="3841" width="52.5703125" customWidth="1"/>
    <col min="3842" max="3842" width="6.42578125" customWidth="1"/>
    <col min="3843" max="3843" width="20" customWidth="1"/>
    <col min="3844" max="3844" width="6.42578125" customWidth="1"/>
    <col min="3845" max="3845" width="2.85546875" customWidth="1"/>
    <col min="3846" max="3846" width="6.42578125" customWidth="1"/>
    <col min="3847" max="3847" width="31.42578125" customWidth="1"/>
    <col min="3848" max="3848" width="10.42578125" customWidth="1"/>
    <col min="3849" max="3849" width="2.85546875" customWidth="1"/>
    <col min="3850" max="3850" width="8.42578125" customWidth="1"/>
    <col min="3851" max="3851" width="29" customWidth="1"/>
    <col min="3852" max="3852" width="10.42578125" customWidth="1"/>
    <col min="3853" max="3853" width="2.85546875" customWidth="1"/>
    <col min="3854" max="3854" width="6.42578125" customWidth="1"/>
    <col min="3855" max="3855" width="23.85546875" customWidth="1"/>
    <col min="3856" max="3856" width="12.28515625" customWidth="1"/>
    <col min="3857" max="3857" width="2.85546875" customWidth="1"/>
    <col min="3858" max="3858" width="6.42578125" customWidth="1"/>
    <col min="3859" max="3859" width="24.85546875" customWidth="1"/>
    <col min="3860" max="3860" width="10.42578125" customWidth="1"/>
    <col min="3861" max="3861" width="2.85546875" customWidth="1"/>
    <col min="3862" max="3862" width="6.42578125" customWidth="1"/>
    <col min="3863" max="3863" width="32" customWidth="1"/>
    <col min="3864" max="3864" width="10.42578125" customWidth="1"/>
    <col min="3865" max="3865" width="2.42578125" customWidth="1"/>
    <col min="3866" max="3866" width="8.42578125" customWidth="1"/>
    <col min="3867" max="3867" width="5.28515625" customWidth="1"/>
    <col min="3868" max="3869" width="2.85546875" customWidth="1"/>
    <col min="3870" max="3870" width="18" customWidth="1"/>
    <col min="3871" max="3871" width="10.42578125" customWidth="1"/>
    <col min="3872" max="3872" width="2.85546875" customWidth="1"/>
    <col min="3873" max="3873" width="6.42578125" customWidth="1"/>
    <col min="3874" max="3874" width="7.28515625" customWidth="1"/>
    <col min="3875" max="3876" width="3" customWidth="1"/>
    <col min="3877" max="3877" width="17.7109375" customWidth="1"/>
    <col min="3878" max="3878" width="10.42578125" customWidth="1"/>
    <col min="3879" max="3879" width="2.85546875" customWidth="1"/>
    <col min="3880" max="3880" width="6.7109375" customWidth="1"/>
    <col min="3881" max="3881" width="6.85546875" customWidth="1"/>
    <col min="3882" max="3883" width="2.7109375" customWidth="1"/>
    <col min="3884" max="3884" width="20" customWidth="1"/>
    <col min="3885" max="3885" width="10.42578125" customWidth="1"/>
    <col min="3886" max="3886" width="2.85546875" customWidth="1"/>
    <col min="3887" max="3888" width="6.42578125" customWidth="1"/>
    <col min="3889" max="3889" width="24.28515625" customWidth="1"/>
    <col min="3890" max="3890" width="10.42578125" customWidth="1"/>
    <col min="3891" max="3891" width="22.28515625" customWidth="1"/>
    <col min="3892" max="3892" width="0.7109375" customWidth="1"/>
    <col min="4097" max="4097" width="52.5703125" customWidth="1"/>
    <col min="4098" max="4098" width="6.42578125" customWidth="1"/>
    <col min="4099" max="4099" width="20" customWidth="1"/>
    <col min="4100" max="4100" width="6.42578125" customWidth="1"/>
    <col min="4101" max="4101" width="2.85546875" customWidth="1"/>
    <col min="4102" max="4102" width="6.42578125" customWidth="1"/>
    <col min="4103" max="4103" width="31.42578125" customWidth="1"/>
    <col min="4104" max="4104" width="10.42578125" customWidth="1"/>
    <col min="4105" max="4105" width="2.85546875" customWidth="1"/>
    <col min="4106" max="4106" width="8.42578125" customWidth="1"/>
    <col min="4107" max="4107" width="29" customWidth="1"/>
    <col min="4108" max="4108" width="10.42578125" customWidth="1"/>
    <col min="4109" max="4109" width="2.85546875" customWidth="1"/>
    <col min="4110" max="4110" width="6.42578125" customWidth="1"/>
    <col min="4111" max="4111" width="23.85546875" customWidth="1"/>
    <col min="4112" max="4112" width="12.28515625" customWidth="1"/>
    <col min="4113" max="4113" width="2.85546875" customWidth="1"/>
    <col min="4114" max="4114" width="6.42578125" customWidth="1"/>
    <col min="4115" max="4115" width="24.85546875" customWidth="1"/>
    <col min="4116" max="4116" width="10.42578125" customWidth="1"/>
    <col min="4117" max="4117" width="2.85546875" customWidth="1"/>
    <col min="4118" max="4118" width="6.42578125" customWidth="1"/>
    <col min="4119" max="4119" width="32" customWidth="1"/>
    <col min="4120" max="4120" width="10.42578125" customWidth="1"/>
    <col min="4121" max="4121" width="2.42578125" customWidth="1"/>
    <col min="4122" max="4122" width="8.42578125" customWidth="1"/>
    <col min="4123" max="4123" width="5.28515625" customWidth="1"/>
    <col min="4124" max="4125" width="2.85546875" customWidth="1"/>
    <col min="4126" max="4126" width="18" customWidth="1"/>
    <col min="4127" max="4127" width="10.42578125" customWidth="1"/>
    <col min="4128" max="4128" width="2.85546875" customWidth="1"/>
    <col min="4129" max="4129" width="6.42578125" customWidth="1"/>
    <col min="4130" max="4130" width="7.28515625" customWidth="1"/>
    <col min="4131" max="4132" width="3" customWidth="1"/>
    <col min="4133" max="4133" width="17.7109375" customWidth="1"/>
    <col min="4134" max="4134" width="10.42578125" customWidth="1"/>
    <col min="4135" max="4135" width="2.85546875" customWidth="1"/>
    <col min="4136" max="4136" width="6.7109375" customWidth="1"/>
    <col min="4137" max="4137" width="6.85546875" customWidth="1"/>
    <col min="4138" max="4139" width="2.7109375" customWidth="1"/>
    <col min="4140" max="4140" width="20" customWidth="1"/>
    <col min="4141" max="4141" width="10.42578125" customWidth="1"/>
    <col min="4142" max="4142" width="2.85546875" customWidth="1"/>
    <col min="4143" max="4144" width="6.42578125" customWidth="1"/>
    <col min="4145" max="4145" width="24.28515625" customWidth="1"/>
    <col min="4146" max="4146" width="10.42578125" customWidth="1"/>
    <col min="4147" max="4147" width="22.28515625" customWidth="1"/>
    <col min="4148" max="4148" width="0.7109375" customWidth="1"/>
    <col min="4353" max="4353" width="52.5703125" customWidth="1"/>
    <col min="4354" max="4354" width="6.42578125" customWidth="1"/>
    <col min="4355" max="4355" width="20" customWidth="1"/>
    <col min="4356" max="4356" width="6.42578125" customWidth="1"/>
    <col min="4357" max="4357" width="2.85546875" customWidth="1"/>
    <col min="4358" max="4358" width="6.42578125" customWidth="1"/>
    <col min="4359" max="4359" width="31.42578125" customWidth="1"/>
    <col min="4360" max="4360" width="10.42578125" customWidth="1"/>
    <col min="4361" max="4361" width="2.85546875" customWidth="1"/>
    <col min="4362" max="4362" width="8.42578125" customWidth="1"/>
    <col min="4363" max="4363" width="29" customWidth="1"/>
    <col min="4364" max="4364" width="10.42578125" customWidth="1"/>
    <col min="4365" max="4365" width="2.85546875" customWidth="1"/>
    <col min="4366" max="4366" width="6.42578125" customWidth="1"/>
    <col min="4367" max="4367" width="23.85546875" customWidth="1"/>
    <col min="4368" max="4368" width="12.28515625" customWidth="1"/>
    <col min="4369" max="4369" width="2.85546875" customWidth="1"/>
    <col min="4370" max="4370" width="6.42578125" customWidth="1"/>
    <col min="4371" max="4371" width="24.85546875" customWidth="1"/>
    <col min="4372" max="4372" width="10.42578125" customWidth="1"/>
    <col min="4373" max="4373" width="2.85546875" customWidth="1"/>
    <col min="4374" max="4374" width="6.42578125" customWidth="1"/>
    <col min="4375" max="4375" width="32" customWidth="1"/>
    <col min="4376" max="4376" width="10.42578125" customWidth="1"/>
    <col min="4377" max="4377" width="2.42578125" customWidth="1"/>
    <col min="4378" max="4378" width="8.42578125" customWidth="1"/>
    <col min="4379" max="4379" width="5.28515625" customWidth="1"/>
    <col min="4380" max="4381" width="2.85546875" customWidth="1"/>
    <col min="4382" max="4382" width="18" customWidth="1"/>
    <col min="4383" max="4383" width="10.42578125" customWidth="1"/>
    <col min="4384" max="4384" width="2.85546875" customWidth="1"/>
    <col min="4385" max="4385" width="6.42578125" customWidth="1"/>
    <col min="4386" max="4386" width="7.28515625" customWidth="1"/>
    <col min="4387" max="4388" width="3" customWidth="1"/>
    <col min="4389" max="4389" width="17.7109375" customWidth="1"/>
    <col min="4390" max="4390" width="10.42578125" customWidth="1"/>
    <col min="4391" max="4391" width="2.85546875" customWidth="1"/>
    <col min="4392" max="4392" width="6.7109375" customWidth="1"/>
    <col min="4393" max="4393" width="6.85546875" customWidth="1"/>
    <col min="4394" max="4395" width="2.7109375" customWidth="1"/>
    <col min="4396" max="4396" width="20" customWidth="1"/>
    <col min="4397" max="4397" width="10.42578125" customWidth="1"/>
    <col min="4398" max="4398" width="2.85546875" customWidth="1"/>
    <col min="4399" max="4400" width="6.42578125" customWidth="1"/>
    <col min="4401" max="4401" width="24.28515625" customWidth="1"/>
    <col min="4402" max="4402" width="10.42578125" customWidth="1"/>
    <col min="4403" max="4403" width="22.28515625" customWidth="1"/>
    <col min="4404" max="4404" width="0.7109375" customWidth="1"/>
    <col min="4609" max="4609" width="52.5703125" customWidth="1"/>
    <col min="4610" max="4610" width="6.42578125" customWidth="1"/>
    <col min="4611" max="4611" width="20" customWidth="1"/>
    <col min="4612" max="4612" width="6.42578125" customWidth="1"/>
    <col min="4613" max="4613" width="2.85546875" customWidth="1"/>
    <col min="4614" max="4614" width="6.42578125" customWidth="1"/>
    <col min="4615" max="4615" width="31.42578125" customWidth="1"/>
    <col min="4616" max="4616" width="10.42578125" customWidth="1"/>
    <col min="4617" max="4617" width="2.85546875" customWidth="1"/>
    <col min="4618" max="4618" width="8.42578125" customWidth="1"/>
    <col min="4619" max="4619" width="29" customWidth="1"/>
    <col min="4620" max="4620" width="10.42578125" customWidth="1"/>
    <col min="4621" max="4621" width="2.85546875" customWidth="1"/>
    <col min="4622" max="4622" width="6.42578125" customWidth="1"/>
    <col min="4623" max="4623" width="23.85546875" customWidth="1"/>
    <col min="4624" max="4624" width="12.28515625" customWidth="1"/>
    <col min="4625" max="4625" width="2.85546875" customWidth="1"/>
    <col min="4626" max="4626" width="6.42578125" customWidth="1"/>
    <col min="4627" max="4627" width="24.85546875" customWidth="1"/>
    <col min="4628" max="4628" width="10.42578125" customWidth="1"/>
    <col min="4629" max="4629" width="2.85546875" customWidth="1"/>
    <col min="4630" max="4630" width="6.42578125" customWidth="1"/>
    <col min="4631" max="4631" width="32" customWidth="1"/>
    <col min="4632" max="4632" width="10.42578125" customWidth="1"/>
    <col min="4633" max="4633" width="2.42578125" customWidth="1"/>
    <col min="4634" max="4634" width="8.42578125" customWidth="1"/>
    <col min="4635" max="4635" width="5.28515625" customWidth="1"/>
    <col min="4636" max="4637" width="2.85546875" customWidth="1"/>
    <col min="4638" max="4638" width="18" customWidth="1"/>
    <col min="4639" max="4639" width="10.42578125" customWidth="1"/>
    <col min="4640" max="4640" width="2.85546875" customWidth="1"/>
    <col min="4641" max="4641" width="6.42578125" customWidth="1"/>
    <col min="4642" max="4642" width="7.28515625" customWidth="1"/>
    <col min="4643" max="4644" width="3" customWidth="1"/>
    <col min="4645" max="4645" width="17.7109375" customWidth="1"/>
    <col min="4646" max="4646" width="10.42578125" customWidth="1"/>
    <col min="4647" max="4647" width="2.85546875" customWidth="1"/>
    <col min="4648" max="4648" width="6.7109375" customWidth="1"/>
    <col min="4649" max="4649" width="6.85546875" customWidth="1"/>
    <col min="4650" max="4651" width="2.7109375" customWidth="1"/>
    <col min="4652" max="4652" width="20" customWidth="1"/>
    <col min="4653" max="4653" width="10.42578125" customWidth="1"/>
    <col min="4654" max="4654" width="2.85546875" customWidth="1"/>
    <col min="4655" max="4656" width="6.42578125" customWidth="1"/>
    <col min="4657" max="4657" width="24.28515625" customWidth="1"/>
    <col min="4658" max="4658" width="10.42578125" customWidth="1"/>
    <col min="4659" max="4659" width="22.28515625" customWidth="1"/>
    <col min="4660" max="4660" width="0.7109375" customWidth="1"/>
    <col min="4865" max="4865" width="52.5703125" customWidth="1"/>
    <col min="4866" max="4866" width="6.42578125" customWidth="1"/>
    <col min="4867" max="4867" width="20" customWidth="1"/>
    <col min="4868" max="4868" width="6.42578125" customWidth="1"/>
    <col min="4869" max="4869" width="2.85546875" customWidth="1"/>
    <col min="4870" max="4870" width="6.42578125" customWidth="1"/>
    <col min="4871" max="4871" width="31.42578125" customWidth="1"/>
    <col min="4872" max="4872" width="10.42578125" customWidth="1"/>
    <col min="4873" max="4873" width="2.85546875" customWidth="1"/>
    <col min="4874" max="4874" width="8.42578125" customWidth="1"/>
    <col min="4875" max="4875" width="29" customWidth="1"/>
    <col min="4876" max="4876" width="10.42578125" customWidth="1"/>
    <col min="4877" max="4877" width="2.85546875" customWidth="1"/>
    <col min="4878" max="4878" width="6.42578125" customWidth="1"/>
    <col min="4879" max="4879" width="23.85546875" customWidth="1"/>
    <col min="4880" max="4880" width="12.28515625" customWidth="1"/>
    <col min="4881" max="4881" width="2.85546875" customWidth="1"/>
    <col min="4882" max="4882" width="6.42578125" customWidth="1"/>
    <col min="4883" max="4883" width="24.85546875" customWidth="1"/>
    <col min="4884" max="4884" width="10.42578125" customWidth="1"/>
    <col min="4885" max="4885" width="2.85546875" customWidth="1"/>
    <col min="4886" max="4886" width="6.42578125" customWidth="1"/>
    <col min="4887" max="4887" width="32" customWidth="1"/>
    <col min="4888" max="4888" width="10.42578125" customWidth="1"/>
    <col min="4889" max="4889" width="2.42578125" customWidth="1"/>
    <col min="4890" max="4890" width="8.42578125" customWidth="1"/>
    <col min="4891" max="4891" width="5.28515625" customWidth="1"/>
    <col min="4892" max="4893" width="2.85546875" customWidth="1"/>
    <col min="4894" max="4894" width="18" customWidth="1"/>
    <col min="4895" max="4895" width="10.42578125" customWidth="1"/>
    <col min="4896" max="4896" width="2.85546875" customWidth="1"/>
    <col min="4897" max="4897" width="6.42578125" customWidth="1"/>
    <col min="4898" max="4898" width="7.28515625" customWidth="1"/>
    <col min="4899" max="4900" width="3" customWidth="1"/>
    <col min="4901" max="4901" width="17.7109375" customWidth="1"/>
    <col min="4902" max="4902" width="10.42578125" customWidth="1"/>
    <col min="4903" max="4903" width="2.85546875" customWidth="1"/>
    <col min="4904" max="4904" width="6.7109375" customWidth="1"/>
    <col min="4905" max="4905" width="6.85546875" customWidth="1"/>
    <col min="4906" max="4907" width="2.7109375" customWidth="1"/>
    <col min="4908" max="4908" width="20" customWidth="1"/>
    <col min="4909" max="4909" width="10.42578125" customWidth="1"/>
    <col min="4910" max="4910" width="2.85546875" customWidth="1"/>
    <col min="4911" max="4912" width="6.42578125" customWidth="1"/>
    <col min="4913" max="4913" width="24.28515625" customWidth="1"/>
    <col min="4914" max="4914" width="10.42578125" customWidth="1"/>
    <col min="4915" max="4915" width="22.28515625" customWidth="1"/>
    <col min="4916" max="4916" width="0.7109375" customWidth="1"/>
    <col min="5121" max="5121" width="52.5703125" customWidth="1"/>
    <col min="5122" max="5122" width="6.42578125" customWidth="1"/>
    <col min="5123" max="5123" width="20" customWidth="1"/>
    <col min="5124" max="5124" width="6.42578125" customWidth="1"/>
    <col min="5125" max="5125" width="2.85546875" customWidth="1"/>
    <col min="5126" max="5126" width="6.42578125" customWidth="1"/>
    <col min="5127" max="5127" width="31.42578125" customWidth="1"/>
    <col min="5128" max="5128" width="10.42578125" customWidth="1"/>
    <col min="5129" max="5129" width="2.85546875" customWidth="1"/>
    <col min="5130" max="5130" width="8.42578125" customWidth="1"/>
    <col min="5131" max="5131" width="29" customWidth="1"/>
    <col min="5132" max="5132" width="10.42578125" customWidth="1"/>
    <col min="5133" max="5133" width="2.85546875" customWidth="1"/>
    <col min="5134" max="5134" width="6.42578125" customWidth="1"/>
    <col min="5135" max="5135" width="23.85546875" customWidth="1"/>
    <col min="5136" max="5136" width="12.28515625" customWidth="1"/>
    <col min="5137" max="5137" width="2.85546875" customWidth="1"/>
    <col min="5138" max="5138" width="6.42578125" customWidth="1"/>
    <col min="5139" max="5139" width="24.85546875" customWidth="1"/>
    <col min="5140" max="5140" width="10.42578125" customWidth="1"/>
    <col min="5141" max="5141" width="2.85546875" customWidth="1"/>
    <col min="5142" max="5142" width="6.42578125" customWidth="1"/>
    <col min="5143" max="5143" width="32" customWidth="1"/>
    <col min="5144" max="5144" width="10.42578125" customWidth="1"/>
    <col min="5145" max="5145" width="2.42578125" customWidth="1"/>
    <col min="5146" max="5146" width="8.42578125" customWidth="1"/>
    <col min="5147" max="5147" width="5.28515625" customWidth="1"/>
    <col min="5148" max="5149" width="2.85546875" customWidth="1"/>
    <col min="5150" max="5150" width="18" customWidth="1"/>
    <col min="5151" max="5151" width="10.42578125" customWidth="1"/>
    <col min="5152" max="5152" width="2.85546875" customWidth="1"/>
    <col min="5153" max="5153" width="6.42578125" customWidth="1"/>
    <col min="5154" max="5154" width="7.28515625" customWidth="1"/>
    <col min="5155" max="5156" width="3" customWidth="1"/>
    <col min="5157" max="5157" width="17.7109375" customWidth="1"/>
    <col min="5158" max="5158" width="10.42578125" customWidth="1"/>
    <col min="5159" max="5159" width="2.85546875" customWidth="1"/>
    <col min="5160" max="5160" width="6.7109375" customWidth="1"/>
    <col min="5161" max="5161" width="6.85546875" customWidth="1"/>
    <col min="5162" max="5163" width="2.7109375" customWidth="1"/>
    <col min="5164" max="5164" width="20" customWidth="1"/>
    <col min="5165" max="5165" width="10.42578125" customWidth="1"/>
    <col min="5166" max="5166" width="2.85546875" customWidth="1"/>
    <col min="5167" max="5168" width="6.42578125" customWidth="1"/>
    <col min="5169" max="5169" width="24.28515625" customWidth="1"/>
    <col min="5170" max="5170" width="10.42578125" customWidth="1"/>
    <col min="5171" max="5171" width="22.28515625" customWidth="1"/>
    <col min="5172" max="5172" width="0.7109375" customWidth="1"/>
    <col min="5377" max="5377" width="52.5703125" customWidth="1"/>
    <col min="5378" max="5378" width="6.42578125" customWidth="1"/>
    <col min="5379" max="5379" width="20" customWidth="1"/>
    <col min="5380" max="5380" width="6.42578125" customWidth="1"/>
    <col min="5381" max="5381" width="2.85546875" customWidth="1"/>
    <col min="5382" max="5382" width="6.42578125" customWidth="1"/>
    <col min="5383" max="5383" width="31.42578125" customWidth="1"/>
    <col min="5384" max="5384" width="10.42578125" customWidth="1"/>
    <col min="5385" max="5385" width="2.85546875" customWidth="1"/>
    <col min="5386" max="5386" width="8.42578125" customWidth="1"/>
    <col min="5387" max="5387" width="29" customWidth="1"/>
    <col min="5388" max="5388" width="10.42578125" customWidth="1"/>
    <col min="5389" max="5389" width="2.85546875" customWidth="1"/>
    <col min="5390" max="5390" width="6.42578125" customWidth="1"/>
    <col min="5391" max="5391" width="23.85546875" customWidth="1"/>
    <col min="5392" max="5392" width="12.28515625" customWidth="1"/>
    <col min="5393" max="5393" width="2.85546875" customWidth="1"/>
    <col min="5394" max="5394" width="6.42578125" customWidth="1"/>
    <col min="5395" max="5395" width="24.85546875" customWidth="1"/>
    <col min="5396" max="5396" width="10.42578125" customWidth="1"/>
    <col min="5397" max="5397" width="2.85546875" customWidth="1"/>
    <col min="5398" max="5398" width="6.42578125" customWidth="1"/>
    <col min="5399" max="5399" width="32" customWidth="1"/>
    <col min="5400" max="5400" width="10.42578125" customWidth="1"/>
    <col min="5401" max="5401" width="2.42578125" customWidth="1"/>
    <col min="5402" max="5402" width="8.42578125" customWidth="1"/>
    <col min="5403" max="5403" width="5.28515625" customWidth="1"/>
    <col min="5404" max="5405" width="2.85546875" customWidth="1"/>
    <col min="5406" max="5406" width="18" customWidth="1"/>
    <col min="5407" max="5407" width="10.42578125" customWidth="1"/>
    <col min="5408" max="5408" width="2.85546875" customWidth="1"/>
    <col min="5409" max="5409" width="6.42578125" customWidth="1"/>
    <col min="5410" max="5410" width="7.28515625" customWidth="1"/>
    <col min="5411" max="5412" width="3" customWidth="1"/>
    <col min="5413" max="5413" width="17.7109375" customWidth="1"/>
    <col min="5414" max="5414" width="10.42578125" customWidth="1"/>
    <col min="5415" max="5415" width="2.85546875" customWidth="1"/>
    <col min="5416" max="5416" width="6.7109375" customWidth="1"/>
    <col min="5417" max="5417" width="6.85546875" customWidth="1"/>
    <col min="5418" max="5419" width="2.7109375" customWidth="1"/>
    <col min="5420" max="5420" width="20" customWidth="1"/>
    <col min="5421" max="5421" width="10.42578125" customWidth="1"/>
    <col min="5422" max="5422" width="2.85546875" customWidth="1"/>
    <col min="5423" max="5424" width="6.42578125" customWidth="1"/>
    <col min="5425" max="5425" width="24.28515625" customWidth="1"/>
    <col min="5426" max="5426" width="10.42578125" customWidth="1"/>
    <col min="5427" max="5427" width="22.28515625" customWidth="1"/>
    <col min="5428" max="5428" width="0.7109375" customWidth="1"/>
    <col min="5633" max="5633" width="52.5703125" customWidth="1"/>
    <col min="5634" max="5634" width="6.42578125" customWidth="1"/>
    <col min="5635" max="5635" width="20" customWidth="1"/>
    <col min="5636" max="5636" width="6.42578125" customWidth="1"/>
    <col min="5637" max="5637" width="2.85546875" customWidth="1"/>
    <col min="5638" max="5638" width="6.42578125" customWidth="1"/>
    <col min="5639" max="5639" width="31.42578125" customWidth="1"/>
    <col min="5640" max="5640" width="10.42578125" customWidth="1"/>
    <col min="5641" max="5641" width="2.85546875" customWidth="1"/>
    <col min="5642" max="5642" width="8.42578125" customWidth="1"/>
    <col min="5643" max="5643" width="29" customWidth="1"/>
    <col min="5644" max="5644" width="10.42578125" customWidth="1"/>
    <col min="5645" max="5645" width="2.85546875" customWidth="1"/>
    <col min="5646" max="5646" width="6.42578125" customWidth="1"/>
    <col min="5647" max="5647" width="23.85546875" customWidth="1"/>
    <col min="5648" max="5648" width="12.28515625" customWidth="1"/>
    <col min="5649" max="5649" width="2.85546875" customWidth="1"/>
    <col min="5650" max="5650" width="6.42578125" customWidth="1"/>
    <col min="5651" max="5651" width="24.85546875" customWidth="1"/>
    <col min="5652" max="5652" width="10.42578125" customWidth="1"/>
    <col min="5653" max="5653" width="2.85546875" customWidth="1"/>
    <col min="5654" max="5654" width="6.42578125" customWidth="1"/>
    <col min="5655" max="5655" width="32" customWidth="1"/>
    <col min="5656" max="5656" width="10.42578125" customWidth="1"/>
    <col min="5657" max="5657" width="2.42578125" customWidth="1"/>
    <col min="5658" max="5658" width="8.42578125" customWidth="1"/>
    <col min="5659" max="5659" width="5.28515625" customWidth="1"/>
    <col min="5660" max="5661" width="2.85546875" customWidth="1"/>
    <col min="5662" max="5662" width="18" customWidth="1"/>
    <col min="5663" max="5663" width="10.42578125" customWidth="1"/>
    <col min="5664" max="5664" width="2.85546875" customWidth="1"/>
    <col min="5665" max="5665" width="6.42578125" customWidth="1"/>
    <col min="5666" max="5666" width="7.28515625" customWidth="1"/>
    <col min="5667" max="5668" width="3" customWidth="1"/>
    <col min="5669" max="5669" width="17.7109375" customWidth="1"/>
    <col min="5670" max="5670" width="10.42578125" customWidth="1"/>
    <col min="5671" max="5671" width="2.85546875" customWidth="1"/>
    <col min="5672" max="5672" width="6.7109375" customWidth="1"/>
    <col min="5673" max="5673" width="6.85546875" customWidth="1"/>
    <col min="5674" max="5675" width="2.7109375" customWidth="1"/>
    <col min="5676" max="5676" width="20" customWidth="1"/>
    <col min="5677" max="5677" width="10.42578125" customWidth="1"/>
    <col min="5678" max="5678" width="2.85546875" customWidth="1"/>
    <col min="5679" max="5680" width="6.42578125" customWidth="1"/>
    <col min="5681" max="5681" width="24.28515625" customWidth="1"/>
    <col min="5682" max="5682" width="10.42578125" customWidth="1"/>
    <col min="5683" max="5683" width="22.28515625" customWidth="1"/>
    <col min="5684" max="5684" width="0.7109375" customWidth="1"/>
    <col min="5889" max="5889" width="52.5703125" customWidth="1"/>
    <col min="5890" max="5890" width="6.42578125" customWidth="1"/>
    <col min="5891" max="5891" width="20" customWidth="1"/>
    <col min="5892" max="5892" width="6.42578125" customWidth="1"/>
    <col min="5893" max="5893" width="2.85546875" customWidth="1"/>
    <col min="5894" max="5894" width="6.42578125" customWidth="1"/>
    <col min="5895" max="5895" width="31.42578125" customWidth="1"/>
    <col min="5896" max="5896" width="10.42578125" customWidth="1"/>
    <col min="5897" max="5897" width="2.85546875" customWidth="1"/>
    <col min="5898" max="5898" width="8.42578125" customWidth="1"/>
    <col min="5899" max="5899" width="29" customWidth="1"/>
    <col min="5900" max="5900" width="10.42578125" customWidth="1"/>
    <col min="5901" max="5901" width="2.85546875" customWidth="1"/>
    <col min="5902" max="5902" width="6.42578125" customWidth="1"/>
    <col min="5903" max="5903" width="23.85546875" customWidth="1"/>
    <col min="5904" max="5904" width="12.28515625" customWidth="1"/>
    <col min="5905" max="5905" width="2.85546875" customWidth="1"/>
    <col min="5906" max="5906" width="6.42578125" customWidth="1"/>
    <col min="5907" max="5907" width="24.85546875" customWidth="1"/>
    <col min="5908" max="5908" width="10.42578125" customWidth="1"/>
    <col min="5909" max="5909" width="2.85546875" customWidth="1"/>
    <col min="5910" max="5910" width="6.42578125" customWidth="1"/>
    <col min="5911" max="5911" width="32" customWidth="1"/>
    <col min="5912" max="5912" width="10.42578125" customWidth="1"/>
    <col min="5913" max="5913" width="2.42578125" customWidth="1"/>
    <col min="5914" max="5914" width="8.42578125" customWidth="1"/>
    <col min="5915" max="5915" width="5.28515625" customWidth="1"/>
    <col min="5916" max="5917" width="2.85546875" customWidth="1"/>
    <col min="5918" max="5918" width="18" customWidth="1"/>
    <col min="5919" max="5919" width="10.42578125" customWidth="1"/>
    <col min="5920" max="5920" width="2.85546875" customWidth="1"/>
    <col min="5921" max="5921" width="6.42578125" customWidth="1"/>
    <col min="5922" max="5922" width="7.28515625" customWidth="1"/>
    <col min="5923" max="5924" width="3" customWidth="1"/>
    <col min="5925" max="5925" width="17.7109375" customWidth="1"/>
    <col min="5926" max="5926" width="10.42578125" customWidth="1"/>
    <col min="5927" max="5927" width="2.85546875" customWidth="1"/>
    <col min="5928" max="5928" width="6.7109375" customWidth="1"/>
    <col min="5929" max="5929" width="6.85546875" customWidth="1"/>
    <col min="5930" max="5931" width="2.7109375" customWidth="1"/>
    <col min="5932" max="5932" width="20" customWidth="1"/>
    <col min="5933" max="5933" width="10.42578125" customWidth="1"/>
    <col min="5934" max="5934" width="2.85546875" customWidth="1"/>
    <col min="5935" max="5936" width="6.42578125" customWidth="1"/>
    <col min="5937" max="5937" width="24.28515625" customWidth="1"/>
    <col min="5938" max="5938" width="10.42578125" customWidth="1"/>
    <col min="5939" max="5939" width="22.28515625" customWidth="1"/>
    <col min="5940" max="5940" width="0.7109375" customWidth="1"/>
    <col min="6145" max="6145" width="52.5703125" customWidth="1"/>
    <col min="6146" max="6146" width="6.42578125" customWidth="1"/>
    <col min="6147" max="6147" width="20" customWidth="1"/>
    <col min="6148" max="6148" width="6.42578125" customWidth="1"/>
    <col min="6149" max="6149" width="2.85546875" customWidth="1"/>
    <col min="6150" max="6150" width="6.42578125" customWidth="1"/>
    <col min="6151" max="6151" width="31.42578125" customWidth="1"/>
    <col min="6152" max="6152" width="10.42578125" customWidth="1"/>
    <col min="6153" max="6153" width="2.85546875" customWidth="1"/>
    <col min="6154" max="6154" width="8.42578125" customWidth="1"/>
    <col min="6155" max="6155" width="29" customWidth="1"/>
    <col min="6156" max="6156" width="10.42578125" customWidth="1"/>
    <col min="6157" max="6157" width="2.85546875" customWidth="1"/>
    <col min="6158" max="6158" width="6.42578125" customWidth="1"/>
    <col min="6159" max="6159" width="23.85546875" customWidth="1"/>
    <col min="6160" max="6160" width="12.28515625" customWidth="1"/>
    <col min="6161" max="6161" width="2.85546875" customWidth="1"/>
    <col min="6162" max="6162" width="6.42578125" customWidth="1"/>
    <col min="6163" max="6163" width="24.85546875" customWidth="1"/>
    <col min="6164" max="6164" width="10.42578125" customWidth="1"/>
    <col min="6165" max="6165" width="2.85546875" customWidth="1"/>
    <col min="6166" max="6166" width="6.42578125" customWidth="1"/>
    <col min="6167" max="6167" width="32" customWidth="1"/>
    <col min="6168" max="6168" width="10.42578125" customWidth="1"/>
    <col min="6169" max="6169" width="2.42578125" customWidth="1"/>
    <col min="6170" max="6170" width="8.42578125" customWidth="1"/>
    <col min="6171" max="6171" width="5.28515625" customWidth="1"/>
    <col min="6172" max="6173" width="2.85546875" customWidth="1"/>
    <col min="6174" max="6174" width="18" customWidth="1"/>
    <col min="6175" max="6175" width="10.42578125" customWidth="1"/>
    <col min="6176" max="6176" width="2.85546875" customWidth="1"/>
    <col min="6177" max="6177" width="6.42578125" customWidth="1"/>
    <col min="6178" max="6178" width="7.28515625" customWidth="1"/>
    <col min="6179" max="6180" width="3" customWidth="1"/>
    <col min="6181" max="6181" width="17.7109375" customWidth="1"/>
    <col min="6182" max="6182" width="10.42578125" customWidth="1"/>
    <col min="6183" max="6183" width="2.85546875" customWidth="1"/>
    <col min="6184" max="6184" width="6.7109375" customWidth="1"/>
    <col min="6185" max="6185" width="6.85546875" customWidth="1"/>
    <col min="6186" max="6187" width="2.7109375" customWidth="1"/>
    <col min="6188" max="6188" width="20" customWidth="1"/>
    <col min="6189" max="6189" width="10.42578125" customWidth="1"/>
    <col min="6190" max="6190" width="2.85546875" customWidth="1"/>
    <col min="6191" max="6192" width="6.42578125" customWidth="1"/>
    <col min="6193" max="6193" width="24.28515625" customWidth="1"/>
    <col min="6194" max="6194" width="10.42578125" customWidth="1"/>
    <col min="6195" max="6195" width="22.28515625" customWidth="1"/>
    <col min="6196" max="6196" width="0.7109375" customWidth="1"/>
    <col min="6401" max="6401" width="52.5703125" customWidth="1"/>
    <col min="6402" max="6402" width="6.42578125" customWidth="1"/>
    <col min="6403" max="6403" width="20" customWidth="1"/>
    <col min="6404" max="6404" width="6.42578125" customWidth="1"/>
    <col min="6405" max="6405" width="2.85546875" customWidth="1"/>
    <col min="6406" max="6406" width="6.42578125" customWidth="1"/>
    <col min="6407" max="6407" width="31.42578125" customWidth="1"/>
    <col min="6408" max="6408" width="10.42578125" customWidth="1"/>
    <col min="6409" max="6409" width="2.85546875" customWidth="1"/>
    <col min="6410" max="6410" width="8.42578125" customWidth="1"/>
    <col min="6411" max="6411" width="29" customWidth="1"/>
    <col min="6412" max="6412" width="10.42578125" customWidth="1"/>
    <col min="6413" max="6413" width="2.85546875" customWidth="1"/>
    <col min="6414" max="6414" width="6.42578125" customWidth="1"/>
    <col min="6415" max="6415" width="23.85546875" customWidth="1"/>
    <col min="6416" max="6416" width="12.28515625" customWidth="1"/>
    <col min="6417" max="6417" width="2.85546875" customWidth="1"/>
    <col min="6418" max="6418" width="6.42578125" customWidth="1"/>
    <col min="6419" max="6419" width="24.85546875" customWidth="1"/>
    <col min="6420" max="6420" width="10.42578125" customWidth="1"/>
    <col min="6421" max="6421" width="2.85546875" customWidth="1"/>
    <col min="6422" max="6422" width="6.42578125" customWidth="1"/>
    <col min="6423" max="6423" width="32" customWidth="1"/>
    <col min="6424" max="6424" width="10.42578125" customWidth="1"/>
    <col min="6425" max="6425" width="2.42578125" customWidth="1"/>
    <col min="6426" max="6426" width="8.42578125" customWidth="1"/>
    <col min="6427" max="6427" width="5.28515625" customWidth="1"/>
    <col min="6428" max="6429" width="2.85546875" customWidth="1"/>
    <col min="6430" max="6430" width="18" customWidth="1"/>
    <col min="6431" max="6431" width="10.42578125" customWidth="1"/>
    <col min="6432" max="6432" width="2.85546875" customWidth="1"/>
    <col min="6433" max="6433" width="6.42578125" customWidth="1"/>
    <col min="6434" max="6434" width="7.28515625" customWidth="1"/>
    <col min="6435" max="6436" width="3" customWidth="1"/>
    <col min="6437" max="6437" width="17.7109375" customWidth="1"/>
    <col min="6438" max="6438" width="10.42578125" customWidth="1"/>
    <col min="6439" max="6439" width="2.85546875" customWidth="1"/>
    <col min="6440" max="6440" width="6.7109375" customWidth="1"/>
    <col min="6441" max="6441" width="6.85546875" customWidth="1"/>
    <col min="6442" max="6443" width="2.7109375" customWidth="1"/>
    <col min="6444" max="6444" width="20" customWidth="1"/>
    <col min="6445" max="6445" width="10.42578125" customWidth="1"/>
    <col min="6446" max="6446" width="2.85546875" customWidth="1"/>
    <col min="6447" max="6448" width="6.42578125" customWidth="1"/>
    <col min="6449" max="6449" width="24.28515625" customWidth="1"/>
    <col min="6450" max="6450" width="10.42578125" customWidth="1"/>
    <col min="6451" max="6451" width="22.28515625" customWidth="1"/>
    <col min="6452" max="6452" width="0.7109375" customWidth="1"/>
    <col min="6657" max="6657" width="52.5703125" customWidth="1"/>
    <col min="6658" max="6658" width="6.42578125" customWidth="1"/>
    <col min="6659" max="6659" width="20" customWidth="1"/>
    <col min="6660" max="6660" width="6.42578125" customWidth="1"/>
    <col min="6661" max="6661" width="2.85546875" customWidth="1"/>
    <col min="6662" max="6662" width="6.42578125" customWidth="1"/>
    <col min="6663" max="6663" width="31.42578125" customWidth="1"/>
    <col min="6664" max="6664" width="10.42578125" customWidth="1"/>
    <col min="6665" max="6665" width="2.85546875" customWidth="1"/>
    <col min="6666" max="6666" width="8.42578125" customWidth="1"/>
    <col min="6667" max="6667" width="29" customWidth="1"/>
    <col min="6668" max="6668" width="10.42578125" customWidth="1"/>
    <col min="6669" max="6669" width="2.85546875" customWidth="1"/>
    <col min="6670" max="6670" width="6.42578125" customWidth="1"/>
    <col min="6671" max="6671" width="23.85546875" customWidth="1"/>
    <col min="6672" max="6672" width="12.28515625" customWidth="1"/>
    <col min="6673" max="6673" width="2.85546875" customWidth="1"/>
    <col min="6674" max="6674" width="6.42578125" customWidth="1"/>
    <col min="6675" max="6675" width="24.85546875" customWidth="1"/>
    <col min="6676" max="6676" width="10.42578125" customWidth="1"/>
    <col min="6677" max="6677" width="2.85546875" customWidth="1"/>
    <col min="6678" max="6678" width="6.42578125" customWidth="1"/>
    <col min="6679" max="6679" width="32" customWidth="1"/>
    <col min="6680" max="6680" width="10.42578125" customWidth="1"/>
    <col min="6681" max="6681" width="2.42578125" customWidth="1"/>
    <col min="6682" max="6682" width="8.42578125" customWidth="1"/>
    <col min="6683" max="6683" width="5.28515625" customWidth="1"/>
    <col min="6684" max="6685" width="2.85546875" customWidth="1"/>
    <col min="6686" max="6686" width="18" customWidth="1"/>
    <col min="6687" max="6687" width="10.42578125" customWidth="1"/>
    <col min="6688" max="6688" width="2.85546875" customWidth="1"/>
    <col min="6689" max="6689" width="6.42578125" customWidth="1"/>
    <col min="6690" max="6690" width="7.28515625" customWidth="1"/>
    <col min="6691" max="6692" width="3" customWidth="1"/>
    <col min="6693" max="6693" width="17.7109375" customWidth="1"/>
    <col min="6694" max="6694" width="10.42578125" customWidth="1"/>
    <col min="6695" max="6695" width="2.85546875" customWidth="1"/>
    <col min="6696" max="6696" width="6.7109375" customWidth="1"/>
    <col min="6697" max="6697" width="6.85546875" customWidth="1"/>
    <col min="6698" max="6699" width="2.7109375" customWidth="1"/>
    <col min="6700" max="6700" width="20" customWidth="1"/>
    <col min="6701" max="6701" width="10.42578125" customWidth="1"/>
    <col min="6702" max="6702" width="2.85546875" customWidth="1"/>
    <col min="6703" max="6704" width="6.42578125" customWidth="1"/>
    <col min="6705" max="6705" width="24.28515625" customWidth="1"/>
    <col min="6706" max="6706" width="10.42578125" customWidth="1"/>
    <col min="6707" max="6707" width="22.28515625" customWidth="1"/>
    <col min="6708" max="6708" width="0.7109375" customWidth="1"/>
    <col min="6913" max="6913" width="52.5703125" customWidth="1"/>
    <col min="6914" max="6914" width="6.42578125" customWidth="1"/>
    <col min="6915" max="6915" width="20" customWidth="1"/>
    <col min="6916" max="6916" width="6.42578125" customWidth="1"/>
    <col min="6917" max="6917" width="2.85546875" customWidth="1"/>
    <col min="6918" max="6918" width="6.42578125" customWidth="1"/>
    <col min="6919" max="6919" width="31.42578125" customWidth="1"/>
    <col min="6920" max="6920" width="10.42578125" customWidth="1"/>
    <col min="6921" max="6921" width="2.85546875" customWidth="1"/>
    <col min="6922" max="6922" width="8.42578125" customWidth="1"/>
    <col min="6923" max="6923" width="29" customWidth="1"/>
    <col min="6924" max="6924" width="10.42578125" customWidth="1"/>
    <col min="6925" max="6925" width="2.85546875" customWidth="1"/>
    <col min="6926" max="6926" width="6.42578125" customWidth="1"/>
    <col min="6927" max="6927" width="23.85546875" customWidth="1"/>
    <col min="6928" max="6928" width="12.28515625" customWidth="1"/>
    <col min="6929" max="6929" width="2.85546875" customWidth="1"/>
    <col min="6930" max="6930" width="6.42578125" customWidth="1"/>
    <col min="6931" max="6931" width="24.85546875" customWidth="1"/>
    <col min="6932" max="6932" width="10.42578125" customWidth="1"/>
    <col min="6933" max="6933" width="2.85546875" customWidth="1"/>
    <col min="6934" max="6934" width="6.42578125" customWidth="1"/>
    <col min="6935" max="6935" width="32" customWidth="1"/>
    <col min="6936" max="6936" width="10.42578125" customWidth="1"/>
    <col min="6937" max="6937" width="2.42578125" customWidth="1"/>
    <col min="6938" max="6938" width="8.42578125" customWidth="1"/>
    <col min="6939" max="6939" width="5.28515625" customWidth="1"/>
    <col min="6940" max="6941" width="2.85546875" customWidth="1"/>
    <col min="6942" max="6942" width="18" customWidth="1"/>
    <col min="6943" max="6943" width="10.42578125" customWidth="1"/>
    <col min="6944" max="6944" width="2.85546875" customWidth="1"/>
    <col min="6945" max="6945" width="6.42578125" customWidth="1"/>
    <col min="6946" max="6946" width="7.28515625" customWidth="1"/>
    <col min="6947" max="6948" width="3" customWidth="1"/>
    <col min="6949" max="6949" width="17.7109375" customWidth="1"/>
    <col min="6950" max="6950" width="10.42578125" customWidth="1"/>
    <col min="6951" max="6951" width="2.85546875" customWidth="1"/>
    <col min="6952" max="6952" width="6.7109375" customWidth="1"/>
    <col min="6953" max="6953" width="6.85546875" customWidth="1"/>
    <col min="6954" max="6955" width="2.7109375" customWidth="1"/>
    <col min="6956" max="6956" width="20" customWidth="1"/>
    <col min="6957" max="6957" width="10.42578125" customWidth="1"/>
    <col min="6958" max="6958" width="2.85546875" customWidth="1"/>
    <col min="6959" max="6960" width="6.42578125" customWidth="1"/>
    <col min="6961" max="6961" width="24.28515625" customWidth="1"/>
    <col min="6962" max="6962" width="10.42578125" customWidth="1"/>
    <col min="6963" max="6963" width="22.28515625" customWidth="1"/>
    <col min="6964" max="6964" width="0.7109375" customWidth="1"/>
    <col min="7169" max="7169" width="52.5703125" customWidth="1"/>
    <col min="7170" max="7170" width="6.42578125" customWidth="1"/>
    <col min="7171" max="7171" width="20" customWidth="1"/>
    <col min="7172" max="7172" width="6.42578125" customWidth="1"/>
    <col min="7173" max="7173" width="2.85546875" customWidth="1"/>
    <col min="7174" max="7174" width="6.42578125" customWidth="1"/>
    <col min="7175" max="7175" width="31.42578125" customWidth="1"/>
    <col min="7176" max="7176" width="10.42578125" customWidth="1"/>
    <col min="7177" max="7177" width="2.85546875" customWidth="1"/>
    <col min="7178" max="7178" width="8.42578125" customWidth="1"/>
    <col min="7179" max="7179" width="29" customWidth="1"/>
    <col min="7180" max="7180" width="10.42578125" customWidth="1"/>
    <col min="7181" max="7181" width="2.85546875" customWidth="1"/>
    <col min="7182" max="7182" width="6.42578125" customWidth="1"/>
    <col min="7183" max="7183" width="23.85546875" customWidth="1"/>
    <col min="7184" max="7184" width="12.28515625" customWidth="1"/>
    <col min="7185" max="7185" width="2.85546875" customWidth="1"/>
    <col min="7186" max="7186" width="6.42578125" customWidth="1"/>
    <col min="7187" max="7187" width="24.85546875" customWidth="1"/>
    <col min="7188" max="7188" width="10.42578125" customWidth="1"/>
    <col min="7189" max="7189" width="2.85546875" customWidth="1"/>
    <col min="7190" max="7190" width="6.42578125" customWidth="1"/>
    <col min="7191" max="7191" width="32" customWidth="1"/>
    <col min="7192" max="7192" width="10.42578125" customWidth="1"/>
    <col min="7193" max="7193" width="2.42578125" customWidth="1"/>
    <col min="7194" max="7194" width="8.42578125" customWidth="1"/>
    <col min="7195" max="7195" width="5.28515625" customWidth="1"/>
    <col min="7196" max="7197" width="2.85546875" customWidth="1"/>
    <col min="7198" max="7198" width="18" customWidth="1"/>
    <col min="7199" max="7199" width="10.42578125" customWidth="1"/>
    <col min="7200" max="7200" width="2.85546875" customWidth="1"/>
    <col min="7201" max="7201" width="6.42578125" customWidth="1"/>
    <col min="7202" max="7202" width="7.28515625" customWidth="1"/>
    <col min="7203" max="7204" width="3" customWidth="1"/>
    <col min="7205" max="7205" width="17.7109375" customWidth="1"/>
    <col min="7206" max="7206" width="10.42578125" customWidth="1"/>
    <col min="7207" max="7207" width="2.85546875" customWidth="1"/>
    <col min="7208" max="7208" width="6.7109375" customWidth="1"/>
    <col min="7209" max="7209" width="6.85546875" customWidth="1"/>
    <col min="7210" max="7211" width="2.7109375" customWidth="1"/>
    <col min="7212" max="7212" width="20" customWidth="1"/>
    <col min="7213" max="7213" width="10.42578125" customWidth="1"/>
    <col min="7214" max="7214" width="2.85546875" customWidth="1"/>
    <col min="7215" max="7216" width="6.42578125" customWidth="1"/>
    <col min="7217" max="7217" width="24.28515625" customWidth="1"/>
    <col min="7218" max="7218" width="10.42578125" customWidth="1"/>
    <col min="7219" max="7219" width="22.28515625" customWidth="1"/>
    <col min="7220" max="7220" width="0.7109375" customWidth="1"/>
    <col min="7425" max="7425" width="52.5703125" customWidth="1"/>
    <col min="7426" max="7426" width="6.42578125" customWidth="1"/>
    <col min="7427" max="7427" width="20" customWidth="1"/>
    <col min="7428" max="7428" width="6.42578125" customWidth="1"/>
    <col min="7429" max="7429" width="2.85546875" customWidth="1"/>
    <col min="7430" max="7430" width="6.42578125" customWidth="1"/>
    <col min="7431" max="7431" width="31.42578125" customWidth="1"/>
    <col min="7432" max="7432" width="10.42578125" customWidth="1"/>
    <col min="7433" max="7433" width="2.85546875" customWidth="1"/>
    <col min="7434" max="7434" width="8.42578125" customWidth="1"/>
    <col min="7435" max="7435" width="29" customWidth="1"/>
    <col min="7436" max="7436" width="10.42578125" customWidth="1"/>
    <col min="7437" max="7437" width="2.85546875" customWidth="1"/>
    <col min="7438" max="7438" width="6.42578125" customWidth="1"/>
    <col min="7439" max="7439" width="23.85546875" customWidth="1"/>
    <col min="7440" max="7440" width="12.28515625" customWidth="1"/>
    <col min="7441" max="7441" width="2.85546875" customWidth="1"/>
    <col min="7442" max="7442" width="6.42578125" customWidth="1"/>
    <col min="7443" max="7443" width="24.85546875" customWidth="1"/>
    <col min="7444" max="7444" width="10.42578125" customWidth="1"/>
    <col min="7445" max="7445" width="2.85546875" customWidth="1"/>
    <col min="7446" max="7446" width="6.42578125" customWidth="1"/>
    <col min="7447" max="7447" width="32" customWidth="1"/>
    <col min="7448" max="7448" width="10.42578125" customWidth="1"/>
    <col min="7449" max="7449" width="2.42578125" customWidth="1"/>
    <col min="7450" max="7450" width="8.42578125" customWidth="1"/>
    <col min="7451" max="7451" width="5.28515625" customWidth="1"/>
    <col min="7452" max="7453" width="2.85546875" customWidth="1"/>
    <col min="7454" max="7454" width="18" customWidth="1"/>
    <col min="7455" max="7455" width="10.42578125" customWidth="1"/>
    <col min="7456" max="7456" width="2.85546875" customWidth="1"/>
    <col min="7457" max="7457" width="6.42578125" customWidth="1"/>
    <col min="7458" max="7458" width="7.28515625" customWidth="1"/>
    <col min="7459" max="7460" width="3" customWidth="1"/>
    <col min="7461" max="7461" width="17.7109375" customWidth="1"/>
    <col min="7462" max="7462" width="10.42578125" customWidth="1"/>
    <col min="7463" max="7463" width="2.85546875" customWidth="1"/>
    <col min="7464" max="7464" width="6.7109375" customWidth="1"/>
    <col min="7465" max="7465" width="6.85546875" customWidth="1"/>
    <col min="7466" max="7467" width="2.7109375" customWidth="1"/>
    <col min="7468" max="7468" width="20" customWidth="1"/>
    <col min="7469" max="7469" width="10.42578125" customWidth="1"/>
    <col min="7470" max="7470" width="2.85546875" customWidth="1"/>
    <col min="7471" max="7472" width="6.42578125" customWidth="1"/>
    <col min="7473" max="7473" width="24.28515625" customWidth="1"/>
    <col min="7474" max="7474" width="10.42578125" customWidth="1"/>
    <col min="7475" max="7475" width="22.28515625" customWidth="1"/>
    <col min="7476" max="7476" width="0.7109375" customWidth="1"/>
    <col min="7681" max="7681" width="52.5703125" customWidth="1"/>
    <col min="7682" max="7682" width="6.42578125" customWidth="1"/>
    <col min="7683" max="7683" width="20" customWidth="1"/>
    <col min="7684" max="7684" width="6.42578125" customWidth="1"/>
    <col min="7685" max="7685" width="2.85546875" customWidth="1"/>
    <col min="7686" max="7686" width="6.42578125" customWidth="1"/>
    <col min="7687" max="7687" width="31.42578125" customWidth="1"/>
    <col min="7688" max="7688" width="10.42578125" customWidth="1"/>
    <col min="7689" max="7689" width="2.85546875" customWidth="1"/>
    <col min="7690" max="7690" width="8.42578125" customWidth="1"/>
    <col min="7691" max="7691" width="29" customWidth="1"/>
    <col min="7692" max="7692" width="10.42578125" customWidth="1"/>
    <col min="7693" max="7693" width="2.85546875" customWidth="1"/>
    <col min="7694" max="7694" width="6.42578125" customWidth="1"/>
    <col min="7695" max="7695" width="23.85546875" customWidth="1"/>
    <col min="7696" max="7696" width="12.28515625" customWidth="1"/>
    <col min="7697" max="7697" width="2.85546875" customWidth="1"/>
    <col min="7698" max="7698" width="6.42578125" customWidth="1"/>
    <col min="7699" max="7699" width="24.85546875" customWidth="1"/>
    <col min="7700" max="7700" width="10.42578125" customWidth="1"/>
    <col min="7701" max="7701" width="2.85546875" customWidth="1"/>
    <col min="7702" max="7702" width="6.42578125" customWidth="1"/>
    <col min="7703" max="7703" width="32" customWidth="1"/>
    <col min="7704" max="7704" width="10.42578125" customWidth="1"/>
    <col min="7705" max="7705" width="2.42578125" customWidth="1"/>
    <col min="7706" max="7706" width="8.42578125" customWidth="1"/>
    <col min="7707" max="7707" width="5.28515625" customWidth="1"/>
    <col min="7708" max="7709" width="2.85546875" customWidth="1"/>
    <col min="7710" max="7710" width="18" customWidth="1"/>
    <col min="7711" max="7711" width="10.42578125" customWidth="1"/>
    <col min="7712" max="7712" width="2.85546875" customWidth="1"/>
    <col min="7713" max="7713" width="6.42578125" customWidth="1"/>
    <col min="7714" max="7714" width="7.28515625" customWidth="1"/>
    <col min="7715" max="7716" width="3" customWidth="1"/>
    <col min="7717" max="7717" width="17.7109375" customWidth="1"/>
    <col min="7718" max="7718" width="10.42578125" customWidth="1"/>
    <col min="7719" max="7719" width="2.85546875" customWidth="1"/>
    <col min="7720" max="7720" width="6.7109375" customWidth="1"/>
    <col min="7721" max="7721" width="6.85546875" customWidth="1"/>
    <col min="7722" max="7723" width="2.7109375" customWidth="1"/>
    <col min="7724" max="7724" width="20" customWidth="1"/>
    <col min="7725" max="7725" width="10.42578125" customWidth="1"/>
    <col min="7726" max="7726" width="2.85546875" customWidth="1"/>
    <col min="7727" max="7728" width="6.42578125" customWidth="1"/>
    <col min="7729" max="7729" width="24.28515625" customWidth="1"/>
    <col min="7730" max="7730" width="10.42578125" customWidth="1"/>
    <col min="7731" max="7731" width="22.28515625" customWidth="1"/>
    <col min="7732" max="7732" width="0.7109375" customWidth="1"/>
    <col min="7937" max="7937" width="52.5703125" customWidth="1"/>
    <col min="7938" max="7938" width="6.42578125" customWidth="1"/>
    <col min="7939" max="7939" width="20" customWidth="1"/>
    <col min="7940" max="7940" width="6.42578125" customWidth="1"/>
    <col min="7941" max="7941" width="2.85546875" customWidth="1"/>
    <col min="7942" max="7942" width="6.42578125" customWidth="1"/>
    <col min="7943" max="7943" width="31.42578125" customWidth="1"/>
    <col min="7944" max="7944" width="10.42578125" customWidth="1"/>
    <col min="7945" max="7945" width="2.85546875" customWidth="1"/>
    <col min="7946" max="7946" width="8.42578125" customWidth="1"/>
    <col min="7947" max="7947" width="29" customWidth="1"/>
    <col min="7948" max="7948" width="10.42578125" customWidth="1"/>
    <col min="7949" max="7949" width="2.85546875" customWidth="1"/>
    <col min="7950" max="7950" width="6.42578125" customWidth="1"/>
    <col min="7951" max="7951" width="23.85546875" customWidth="1"/>
    <col min="7952" max="7952" width="12.28515625" customWidth="1"/>
    <col min="7953" max="7953" width="2.85546875" customWidth="1"/>
    <col min="7954" max="7954" width="6.42578125" customWidth="1"/>
    <col min="7955" max="7955" width="24.85546875" customWidth="1"/>
    <col min="7956" max="7956" width="10.42578125" customWidth="1"/>
    <col min="7957" max="7957" width="2.85546875" customWidth="1"/>
    <col min="7958" max="7958" width="6.42578125" customWidth="1"/>
    <col min="7959" max="7959" width="32" customWidth="1"/>
    <col min="7960" max="7960" width="10.42578125" customWidth="1"/>
    <col min="7961" max="7961" width="2.42578125" customWidth="1"/>
    <col min="7962" max="7962" width="8.42578125" customWidth="1"/>
    <col min="7963" max="7963" width="5.28515625" customWidth="1"/>
    <col min="7964" max="7965" width="2.85546875" customWidth="1"/>
    <col min="7966" max="7966" width="18" customWidth="1"/>
    <col min="7967" max="7967" width="10.42578125" customWidth="1"/>
    <col min="7968" max="7968" width="2.85546875" customWidth="1"/>
    <col min="7969" max="7969" width="6.42578125" customWidth="1"/>
    <col min="7970" max="7970" width="7.28515625" customWidth="1"/>
    <col min="7971" max="7972" width="3" customWidth="1"/>
    <col min="7973" max="7973" width="17.7109375" customWidth="1"/>
    <col min="7974" max="7974" width="10.42578125" customWidth="1"/>
    <col min="7975" max="7975" width="2.85546875" customWidth="1"/>
    <col min="7976" max="7976" width="6.7109375" customWidth="1"/>
    <col min="7977" max="7977" width="6.85546875" customWidth="1"/>
    <col min="7978" max="7979" width="2.7109375" customWidth="1"/>
    <col min="7980" max="7980" width="20" customWidth="1"/>
    <col min="7981" max="7981" width="10.42578125" customWidth="1"/>
    <col min="7982" max="7982" width="2.85546875" customWidth="1"/>
    <col min="7983" max="7984" width="6.42578125" customWidth="1"/>
    <col min="7985" max="7985" width="24.28515625" customWidth="1"/>
    <col min="7986" max="7986" width="10.42578125" customWidth="1"/>
    <col min="7987" max="7987" width="22.28515625" customWidth="1"/>
    <col min="7988" max="7988" width="0.7109375" customWidth="1"/>
    <col min="8193" max="8193" width="52.5703125" customWidth="1"/>
    <col min="8194" max="8194" width="6.42578125" customWidth="1"/>
    <col min="8195" max="8195" width="20" customWidth="1"/>
    <col min="8196" max="8196" width="6.42578125" customWidth="1"/>
    <col min="8197" max="8197" width="2.85546875" customWidth="1"/>
    <col min="8198" max="8198" width="6.42578125" customWidth="1"/>
    <col min="8199" max="8199" width="31.42578125" customWidth="1"/>
    <col min="8200" max="8200" width="10.42578125" customWidth="1"/>
    <col min="8201" max="8201" width="2.85546875" customWidth="1"/>
    <col min="8202" max="8202" width="8.42578125" customWidth="1"/>
    <col min="8203" max="8203" width="29" customWidth="1"/>
    <col min="8204" max="8204" width="10.42578125" customWidth="1"/>
    <col min="8205" max="8205" width="2.85546875" customWidth="1"/>
    <col min="8206" max="8206" width="6.42578125" customWidth="1"/>
    <col min="8207" max="8207" width="23.85546875" customWidth="1"/>
    <col min="8208" max="8208" width="12.28515625" customWidth="1"/>
    <col min="8209" max="8209" width="2.85546875" customWidth="1"/>
    <col min="8210" max="8210" width="6.42578125" customWidth="1"/>
    <col min="8211" max="8211" width="24.85546875" customWidth="1"/>
    <col min="8212" max="8212" width="10.42578125" customWidth="1"/>
    <col min="8213" max="8213" width="2.85546875" customWidth="1"/>
    <col min="8214" max="8214" width="6.42578125" customWidth="1"/>
    <col min="8215" max="8215" width="32" customWidth="1"/>
    <col min="8216" max="8216" width="10.42578125" customWidth="1"/>
    <col min="8217" max="8217" width="2.42578125" customWidth="1"/>
    <col min="8218" max="8218" width="8.42578125" customWidth="1"/>
    <col min="8219" max="8219" width="5.28515625" customWidth="1"/>
    <col min="8220" max="8221" width="2.85546875" customWidth="1"/>
    <col min="8222" max="8222" width="18" customWidth="1"/>
    <col min="8223" max="8223" width="10.42578125" customWidth="1"/>
    <col min="8224" max="8224" width="2.85546875" customWidth="1"/>
    <col min="8225" max="8225" width="6.42578125" customWidth="1"/>
    <col min="8226" max="8226" width="7.28515625" customWidth="1"/>
    <col min="8227" max="8228" width="3" customWidth="1"/>
    <col min="8229" max="8229" width="17.7109375" customWidth="1"/>
    <col min="8230" max="8230" width="10.42578125" customWidth="1"/>
    <col min="8231" max="8231" width="2.85546875" customWidth="1"/>
    <col min="8232" max="8232" width="6.7109375" customWidth="1"/>
    <col min="8233" max="8233" width="6.85546875" customWidth="1"/>
    <col min="8234" max="8235" width="2.7109375" customWidth="1"/>
    <col min="8236" max="8236" width="20" customWidth="1"/>
    <col min="8237" max="8237" width="10.42578125" customWidth="1"/>
    <col min="8238" max="8238" width="2.85546875" customWidth="1"/>
    <col min="8239" max="8240" width="6.42578125" customWidth="1"/>
    <col min="8241" max="8241" width="24.28515625" customWidth="1"/>
    <col min="8242" max="8242" width="10.42578125" customWidth="1"/>
    <col min="8243" max="8243" width="22.28515625" customWidth="1"/>
    <col min="8244" max="8244" width="0.7109375" customWidth="1"/>
    <col min="8449" max="8449" width="52.5703125" customWidth="1"/>
    <col min="8450" max="8450" width="6.42578125" customWidth="1"/>
    <col min="8451" max="8451" width="20" customWidth="1"/>
    <col min="8452" max="8452" width="6.42578125" customWidth="1"/>
    <col min="8453" max="8453" width="2.85546875" customWidth="1"/>
    <col min="8454" max="8454" width="6.42578125" customWidth="1"/>
    <col min="8455" max="8455" width="31.42578125" customWidth="1"/>
    <col min="8456" max="8456" width="10.42578125" customWidth="1"/>
    <col min="8457" max="8457" width="2.85546875" customWidth="1"/>
    <col min="8458" max="8458" width="8.42578125" customWidth="1"/>
    <col min="8459" max="8459" width="29" customWidth="1"/>
    <col min="8460" max="8460" width="10.42578125" customWidth="1"/>
    <col min="8461" max="8461" width="2.85546875" customWidth="1"/>
    <col min="8462" max="8462" width="6.42578125" customWidth="1"/>
    <col min="8463" max="8463" width="23.85546875" customWidth="1"/>
    <col min="8464" max="8464" width="12.28515625" customWidth="1"/>
    <col min="8465" max="8465" width="2.85546875" customWidth="1"/>
    <col min="8466" max="8466" width="6.42578125" customWidth="1"/>
    <col min="8467" max="8467" width="24.85546875" customWidth="1"/>
    <col min="8468" max="8468" width="10.42578125" customWidth="1"/>
    <col min="8469" max="8469" width="2.85546875" customWidth="1"/>
    <col min="8470" max="8470" width="6.42578125" customWidth="1"/>
    <col min="8471" max="8471" width="32" customWidth="1"/>
    <col min="8472" max="8472" width="10.42578125" customWidth="1"/>
    <col min="8473" max="8473" width="2.42578125" customWidth="1"/>
    <col min="8474" max="8474" width="8.42578125" customWidth="1"/>
    <col min="8475" max="8475" width="5.28515625" customWidth="1"/>
    <col min="8476" max="8477" width="2.85546875" customWidth="1"/>
    <col min="8478" max="8478" width="18" customWidth="1"/>
    <col min="8479" max="8479" width="10.42578125" customWidth="1"/>
    <col min="8480" max="8480" width="2.85546875" customWidth="1"/>
    <col min="8481" max="8481" width="6.42578125" customWidth="1"/>
    <col min="8482" max="8482" width="7.28515625" customWidth="1"/>
    <col min="8483" max="8484" width="3" customWidth="1"/>
    <col min="8485" max="8485" width="17.7109375" customWidth="1"/>
    <col min="8486" max="8486" width="10.42578125" customWidth="1"/>
    <col min="8487" max="8487" width="2.85546875" customWidth="1"/>
    <col min="8488" max="8488" width="6.7109375" customWidth="1"/>
    <col min="8489" max="8489" width="6.85546875" customWidth="1"/>
    <col min="8490" max="8491" width="2.7109375" customWidth="1"/>
    <col min="8492" max="8492" width="20" customWidth="1"/>
    <col min="8493" max="8493" width="10.42578125" customWidth="1"/>
    <col min="8494" max="8494" width="2.85546875" customWidth="1"/>
    <col min="8495" max="8496" width="6.42578125" customWidth="1"/>
    <col min="8497" max="8497" width="24.28515625" customWidth="1"/>
    <col min="8498" max="8498" width="10.42578125" customWidth="1"/>
    <col min="8499" max="8499" width="22.28515625" customWidth="1"/>
    <col min="8500" max="8500" width="0.7109375" customWidth="1"/>
    <col min="8705" max="8705" width="52.5703125" customWidth="1"/>
    <col min="8706" max="8706" width="6.42578125" customWidth="1"/>
    <col min="8707" max="8707" width="20" customWidth="1"/>
    <col min="8708" max="8708" width="6.42578125" customWidth="1"/>
    <col min="8709" max="8709" width="2.85546875" customWidth="1"/>
    <col min="8710" max="8710" width="6.42578125" customWidth="1"/>
    <col min="8711" max="8711" width="31.42578125" customWidth="1"/>
    <col min="8712" max="8712" width="10.42578125" customWidth="1"/>
    <col min="8713" max="8713" width="2.85546875" customWidth="1"/>
    <col min="8714" max="8714" width="8.42578125" customWidth="1"/>
    <col min="8715" max="8715" width="29" customWidth="1"/>
    <col min="8716" max="8716" width="10.42578125" customWidth="1"/>
    <col min="8717" max="8717" width="2.85546875" customWidth="1"/>
    <col min="8718" max="8718" width="6.42578125" customWidth="1"/>
    <col min="8719" max="8719" width="23.85546875" customWidth="1"/>
    <col min="8720" max="8720" width="12.28515625" customWidth="1"/>
    <col min="8721" max="8721" width="2.85546875" customWidth="1"/>
    <col min="8722" max="8722" width="6.42578125" customWidth="1"/>
    <col min="8723" max="8723" width="24.85546875" customWidth="1"/>
    <col min="8724" max="8724" width="10.42578125" customWidth="1"/>
    <col min="8725" max="8725" width="2.85546875" customWidth="1"/>
    <col min="8726" max="8726" width="6.42578125" customWidth="1"/>
    <col min="8727" max="8727" width="32" customWidth="1"/>
    <col min="8728" max="8728" width="10.42578125" customWidth="1"/>
    <col min="8729" max="8729" width="2.42578125" customWidth="1"/>
    <col min="8730" max="8730" width="8.42578125" customWidth="1"/>
    <col min="8731" max="8731" width="5.28515625" customWidth="1"/>
    <col min="8732" max="8733" width="2.85546875" customWidth="1"/>
    <col min="8734" max="8734" width="18" customWidth="1"/>
    <col min="8735" max="8735" width="10.42578125" customWidth="1"/>
    <col min="8736" max="8736" width="2.85546875" customWidth="1"/>
    <col min="8737" max="8737" width="6.42578125" customWidth="1"/>
    <col min="8738" max="8738" width="7.28515625" customWidth="1"/>
    <col min="8739" max="8740" width="3" customWidth="1"/>
    <col min="8741" max="8741" width="17.7109375" customWidth="1"/>
    <col min="8742" max="8742" width="10.42578125" customWidth="1"/>
    <col min="8743" max="8743" width="2.85546875" customWidth="1"/>
    <col min="8744" max="8744" width="6.7109375" customWidth="1"/>
    <col min="8745" max="8745" width="6.85546875" customWidth="1"/>
    <col min="8746" max="8747" width="2.7109375" customWidth="1"/>
    <col min="8748" max="8748" width="20" customWidth="1"/>
    <col min="8749" max="8749" width="10.42578125" customWidth="1"/>
    <col min="8750" max="8750" width="2.85546875" customWidth="1"/>
    <col min="8751" max="8752" width="6.42578125" customWidth="1"/>
    <col min="8753" max="8753" width="24.28515625" customWidth="1"/>
    <col min="8754" max="8754" width="10.42578125" customWidth="1"/>
    <col min="8755" max="8755" width="22.28515625" customWidth="1"/>
    <col min="8756" max="8756" width="0.7109375" customWidth="1"/>
    <col min="8961" max="8961" width="52.5703125" customWidth="1"/>
    <col min="8962" max="8962" width="6.42578125" customWidth="1"/>
    <col min="8963" max="8963" width="20" customWidth="1"/>
    <col min="8964" max="8964" width="6.42578125" customWidth="1"/>
    <col min="8965" max="8965" width="2.85546875" customWidth="1"/>
    <col min="8966" max="8966" width="6.42578125" customWidth="1"/>
    <col min="8967" max="8967" width="31.42578125" customWidth="1"/>
    <col min="8968" max="8968" width="10.42578125" customWidth="1"/>
    <col min="8969" max="8969" width="2.85546875" customWidth="1"/>
    <col min="8970" max="8970" width="8.42578125" customWidth="1"/>
    <col min="8971" max="8971" width="29" customWidth="1"/>
    <col min="8972" max="8972" width="10.42578125" customWidth="1"/>
    <col min="8973" max="8973" width="2.85546875" customWidth="1"/>
    <col min="8974" max="8974" width="6.42578125" customWidth="1"/>
    <col min="8975" max="8975" width="23.85546875" customWidth="1"/>
    <col min="8976" max="8976" width="12.28515625" customWidth="1"/>
    <col min="8977" max="8977" width="2.85546875" customWidth="1"/>
    <col min="8978" max="8978" width="6.42578125" customWidth="1"/>
    <col min="8979" max="8979" width="24.85546875" customWidth="1"/>
    <col min="8980" max="8980" width="10.42578125" customWidth="1"/>
    <col min="8981" max="8981" width="2.85546875" customWidth="1"/>
    <col min="8982" max="8982" width="6.42578125" customWidth="1"/>
    <col min="8983" max="8983" width="32" customWidth="1"/>
    <col min="8984" max="8984" width="10.42578125" customWidth="1"/>
    <col min="8985" max="8985" width="2.42578125" customWidth="1"/>
    <col min="8986" max="8986" width="8.42578125" customWidth="1"/>
    <col min="8987" max="8987" width="5.28515625" customWidth="1"/>
    <col min="8988" max="8989" width="2.85546875" customWidth="1"/>
    <col min="8990" max="8990" width="18" customWidth="1"/>
    <col min="8991" max="8991" width="10.42578125" customWidth="1"/>
    <col min="8992" max="8992" width="2.85546875" customWidth="1"/>
    <col min="8993" max="8993" width="6.42578125" customWidth="1"/>
    <col min="8994" max="8994" width="7.28515625" customWidth="1"/>
    <col min="8995" max="8996" width="3" customWidth="1"/>
    <col min="8997" max="8997" width="17.7109375" customWidth="1"/>
    <col min="8998" max="8998" width="10.42578125" customWidth="1"/>
    <col min="8999" max="8999" width="2.85546875" customWidth="1"/>
    <col min="9000" max="9000" width="6.7109375" customWidth="1"/>
    <col min="9001" max="9001" width="6.85546875" customWidth="1"/>
    <col min="9002" max="9003" width="2.7109375" customWidth="1"/>
    <col min="9004" max="9004" width="20" customWidth="1"/>
    <col min="9005" max="9005" width="10.42578125" customWidth="1"/>
    <col min="9006" max="9006" width="2.85546875" customWidth="1"/>
    <col min="9007" max="9008" width="6.42578125" customWidth="1"/>
    <col min="9009" max="9009" width="24.28515625" customWidth="1"/>
    <col min="9010" max="9010" width="10.42578125" customWidth="1"/>
    <col min="9011" max="9011" width="22.28515625" customWidth="1"/>
    <col min="9012" max="9012" width="0.7109375" customWidth="1"/>
    <col min="9217" max="9217" width="52.5703125" customWidth="1"/>
    <col min="9218" max="9218" width="6.42578125" customWidth="1"/>
    <col min="9219" max="9219" width="20" customWidth="1"/>
    <col min="9220" max="9220" width="6.42578125" customWidth="1"/>
    <col min="9221" max="9221" width="2.85546875" customWidth="1"/>
    <col min="9222" max="9222" width="6.42578125" customWidth="1"/>
    <col min="9223" max="9223" width="31.42578125" customWidth="1"/>
    <col min="9224" max="9224" width="10.42578125" customWidth="1"/>
    <col min="9225" max="9225" width="2.85546875" customWidth="1"/>
    <col min="9226" max="9226" width="8.42578125" customWidth="1"/>
    <col min="9227" max="9227" width="29" customWidth="1"/>
    <col min="9228" max="9228" width="10.42578125" customWidth="1"/>
    <col min="9229" max="9229" width="2.85546875" customWidth="1"/>
    <col min="9230" max="9230" width="6.42578125" customWidth="1"/>
    <col min="9231" max="9231" width="23.85546875" customWidth="1"/>
    <col min="9232" max="9232" width="12.28515625" customWidth="1"/>
    <col min="9233" max="9233" width="2.85546875" customWidth="1"/>
    <col min="9234" max="9234" width="6.42578125" customWidth="1"/>
    <col min="9235" max="9235" width="24.85546875" customWidth="1"/>
    <col min="9236" max="9236" width="10.42578125" customWidth="1"/>
    <col min="9237" max="9237" width="2.85546875" customWidth="1"/>
    <col min="9238" max="9238" width="6.42578125" customWidth="1"/>
    <col min="9239" max="9239" width="32" customWidth="1"/>
    <col min="9240" max="9240" width="10.42578125" customWidth="1"/>
    <col min="9241" max="9241" width="2.42578125" customWidth="1"/>
    <col min="9242" max="9242" width="8.42578125" customWidth="1"/>
    <col min="9243" max="9243" width="5.28515625" customWidth="1"/>
    <col min="9244" max="9245" width="2.85546875" customWidth="1"/>
    <col min="9246" max="9246" width="18" customWidth="1"/>
    <col min="9247" max="9247" width="10.42578125" customWidth="1"/>
    <col min="9248" max="9248" width="2.85546875" customWidth="1"/>
    <col min="9249" max="9249" width="6.42578125" customWidth="1"/>
    <col min="9250" max="9250" width="7.28515625" customWidth="1"/>
    <col min="9251" max="9252" width="3" customWidth="1"/>
    <col min="9253" max="9253" width="17.7109375" customWidth="1"/>
    <col min="9254" max="9254" width="10.42578125" customWidth="1"/>
    <col min="9255" max="9255" width="2.85546875" customWidth="1"/>
    <col min="9256" max="9256" width="6.7109375" customWidth="1"/>
    <col min="9257" max="9257" width="6.85546875" customWidth="1"/>
    <col min="9258" max="9259" width="2.7109375" customWidth="1"/>
    <col min="9260" max="9260" width="20" customWidth="1"/>
    <col min="9261" max="9261" width="10.42578125" customWidth="1"/>
    <col min="9262" max="9262" width="2.85546875" customWidth="1"/>
    <col min="9263" max="9264" width="6.42578125" customWidth="1"/>
    <col min="9265" max="9265" width="24.28515625" customWidth="1"/>
    <col min="9266" max="9266" width="10.42578125" customWidth="1"/>
    <col min="9267" max="9267" width="22.28515625" customWidth="1"/>
    <col min="9268" max="9268" width="0.7109375" customWidth="1"/>
    <col min="9473" max="9473" width="52.5703125" customWidth="1"/>
    <col min="9474" max="9474" width="6.42578125" customWidth="1"/>
    <col min="9475" max="9475" width="20" customWidth="1"/>
    <col min="9476" max="9476" width="6.42578125" customWidth="1"/>
    <col min="9477" max="9477" width="2.85546875" customWidth="1"/>
    <col min="9478" max="9478" width="6.42578125" customWidth="1"/>
    <col min="9479" max="9479" width="31.42578125" customWidth="1"/>
    <col min="9480" max="9480" width="10.42578125" customWidth="1"/>
    <col min="9481" max="9481" width="2.85546875" customWidth="1"/>
    <col min="9482" max="9482" width="8.42578125" customWidth="1"/>
    <col min="9483" max="9483" width="29" customWidth="1"/>
    <col min="9484" max="9484" width="10.42578125" customWidth="1"/>
    <col min="9485" max="9485" width="2.85546875" customWidth="1"/>
    <col min="9486" max="9486" width="6.42578125" customWidth="1"/>
    <col min="9487" max="9487" width="23.85546875" customWidth="1"/>
    <col min="9488" max="9488" width="12.28515625" customWidth="1"/>
    <col min="9489" max="9489" width="2.85546875" customWidth="1"/>
    <col min="9490" max="9490" width="6.42578125" customWidth="1"/>
    <col min="9491" max="9491" width="24.85546875" customWidth="1"/>
    <col min="9492" max="9492" width="10.42578125" customWidth="1"/>
    <col min="9493" max="9493" width="2.85546875" customWidth="1"/>
    <col min="9494" max="9494" width="6.42578125" customWidth="1"/>
    <col min="9495" max="9495" width="32" customWidth="1"/>
    <col min="9496" max="9496" width="10.42578125" customWidth="1"/>
    <col min="9497" max="9497" width="2.42578125" customWidth="1"/>
    <col min="9498" max="9498" width="8.42578125" customWidth="1"/>
    <col min="9499" max="9499" width="5.28515625" customWidth="1"/>
    <col min="9500" max="9501" width="2.85546875" customWidth="1"/>
    <col min="9502" max="9502" width="18" customWidth="1"/>
    <col min="9503" max="9503" width="10.42578125" customWidth="1"/>
    <col min="9504" max="9504" width="2.85546875" customWidth="1"/>
    <col min="9505" max="9505" width="6.42578125" customWidth="1"/>
    <col min="9506" max="9506" width="7.28515625" customWidth="1"/>
    <col min="9507" max="9508" width="3" customWidth="1"/>
    <col min="9509" max="9509" width="17.7109375" customWidth="1"/>
    <col min="9510" max="9510" width="10.42578125" customWidth="1"/>
    <col min="9511" max="9511" width="2.85546875" customWidth="1"/>
    <col min="9512" max="9512" width="6.7109375" customWidth="1"/>
    <col min="9513" max="9513" width="6.85546875" customWidth="1"/>
    <col min="9514" max="9515" width="2.7109375" customWidth="1"/>
    <col min="9516" max="9516" width="20" customWidth="1"/>
    <col min="9517" max="9517" width="10.42578125" customWidth="1"/>
    <col min="9518" max="9518" width="2.85546875" customWidth="1"/>
    <col min="9519" max="9520" width="6.42578125" customWidth="1"/>
    <col min="9521" max="9521" width="24.28515625" customWidth="1"/>
    <col min="9522" max="9522" width="10.42578125" customWidth="1"/>
    <col min="9523" max="9523" width="22.28515625" customWidth="1"/>
    <col min="9524" max="9524" width="0.7109375" customWidth="1"/>
    <col min="9729" max="9729" width="52.5703125" customWidth="1"/>
    <col min="9730" max="9730" width="6.42578125" customWidth="1"/>
    <col min="9731" max="9731" width="20" customWidth="1"/>
    <col min="9732" max="9732" width="6.42578125" customWidth="1"/>
    <col min="9733" max="9733" width="2.85546875" customWidth="1"/>
    <col min="9734" max="9734" width="6.42578125" customWidth="1"/>
    <col min="9735" max="9735" width="31.42578125" customWidth="1"/>
    <col min="9736" max="9736" width="10.42578125" customWidth="1"/>
    <col min="9737" max="9737" width="2.85546875" customWidth="1"/>
    <col min="9738" max="9738" width="8.42578125" customWidth="1"/>
    <col min="9739" max="9739" width="29" customWidth="1"/>
    <col min="9740" max="9740" width="10.42578125" customWidth="1"/>
    <col min="9741" max="9741" width="2.85546875" customWidth="1"/>
    <col min="9742" max="9742" width="6.42578125" customWidth="1"/>
    <col min="9743" max="9743" width="23.85546875" customWidth="1"/>
    <col min="9744" max="9744" width="12.28515625" customWidth="1"/>
    <col min="9745" max="9745" width="2.85546875" customWidth="1"/>
    <col min="9746" max="9746" width="6.42578125" customWidth="1"/>
    <col min="9747" max="9747" width="24.85546875" customWidth="1"/>
    <col min="9748" max="9748" width="10.42578125" customWidth="1"/>
    <col min="9749" max="9749" width="2.85546875" customWidth="1"/>
    <col min="9750" max="9750" width="6.42578125" customWidth="1"/>
    <col min="9751" max="9751" width="32" customWidth="1"/>
    <col min="9752" max="9752" width="10.42578125" customWidth="1"/>
    <col min="9753" max="9753" width="2.42578125" customWidth="1"/>
    <col min="9754" max="9754" width="8.42578125" customWidth="1"/>
    <col min="9755" max="9755" width="5.28515625" customWidth="1"/>
    <col min="9756" max="9757" width="2.85546875" customWidth="1"/>
    <col min="9758" max="9758" width="18" customWidth="1"/>
    <col min="9759" max="9759" width="10.42578125" customWidth="1"/>
    <col min="9760" max="9760" width="2.85546875" customWidth="1"/>
    <col min="9761" max="9761" width="6.42578125" customWidth="1"/>
    <col min="9762" max="9762" width="7.28515625" customWidth="1"/>
    <col min="9763" max="9764" width="3" customWidth="1"/>
    <col min="9765" max="9765" width="17.7109375" customWidth="1"/>
    <col min="9766" max="9766" width="10.42578125" customWidth="1"/>
    <col min="9767" max="9767" width="2.85546875" customWidth="1"/>
    <col min="9768" max="9768" width="6.7109375" customWidth="1"/>
    <col min="9769" max="9769" width="6.85546875" customWidth="1"/>
    <col min="9770" max="9771" width="2.7109375" customWidth="1"/>
    <col min="9772" max="9772" width="20" customWidth="1"/>
    <col min="9773" max="9773" width="10.42578125" customWidth="1"/>
    <col min="9774" max="9774" width="2.85546875" customWidth="1"/>
    <col min="9775" max="9776" width="6.42578125" customWidth="1"/>
    <col min="9777" max="9777" width="24.28515625" customWidth="1"/>
    <col min="9778" max="9778" width="10.42578125" customWidth="1"/>
    <col min="9779" max="9779" width="22.28515625" customWidth="1"/>
    <col min="9780" max="9780" width="0.7109375" customWidth="1"/>
    <col min="9985" max="9985" width="52.5703125" customWidth="1"/>
    <col min="9986" max="9986" width="6.42578125" customWidth="1"/>
    <col min="9987" max="9987" width="20" customWidth="1"/>
    <col min="9988" max="9988" width="6.42578125" customWidth="1"/>
    <col min="9989" max="9989" width="2.85546875" customWidth="1"/>
    <col min="9990" max="9990" width="6.42578125" customWidth="1"/>
    <col min="9991" max="9991" width="31.42578125" customWidth="1"/>
    <col min="9992" max="9992" width="10.42578125" customWidth="1"/>
    <col min="9993" max="9993" width="2.85546875" customWidth="1"/>
    <col min="9994" max="9994" width="8.42578125" customWidth="1"/>
    <col min="9995" max="9995" width="29" customWidth="1"/>
    <col min="9996" max="9996" width="10.42578125" customWidth="1"/>
    <col min="9997" max="9997" width="2.85546875" customWidth="1"/>
    <col min="9998" max="9998" width="6.42578125" customWidth="1"/>
    <col min="9999" max="9999" width="23.85546875" customWidth="1"/>
    <col min="10000" max="10000" width="12.28515625" customWidth="1"/>
    <col min="10001" max="10001" width="2.85546875" customWidth="1"/>
    <col min="10002" max="10002" width="6.42578125" customWidth="1"/>
    <col min="10003" max="10003" width="24.85546875" customWidth="1"/>
    <col min="10004" max="10004" width="10.42578125" customWidth="1"/>
    <col min="10005" max="10005" width="2.85546875" customWidth="1"/>
    <col min="10006" max="10006" width="6.42578125" customWidth="1"/>
    <col min="10007" max="10007" width="32" customWidth="1"/>
    <col min="10008" max="10008" width="10.42578125" customWidth="1"/>
    <col min="10009" max="10009" width="2.42578125" customWidth="1"/>
    <col min="10010" max="10010" width="8.42578125" customWidth="1"/>
    <col min="10011" max="10011" width="5.28515625" customWidth="1"/>
    <col min="10012" max="10013" width="2.85546875" customWidth="1"/>
    <col min="10014" max="10014" width="18" customWidth="1"/>
    <col min="10015" max="10015" width="10.42578125" customWidth="1"/>
    <col min="10016" max="10016" width="2.85546875" customWidth="1"/>
    <col min="10017" max="10017" width="6.42578125" customWidth="1"/>
    <col min="10018" max="10018" width="7.28515625" customWidth="1"/>
    <col min="10019" max="10020" width="3" customWidth="1"/>
    <col min="10021" max="10021" width="17.7109375" customWidth="1"/>
    <col min="10022" max="10022" width="10.42578125" customWidth="1"/>
    <col min="10023" max="10023" width="2.85546875" customWidth="1"/>
    <col min="10024" max="10024" width="6.7109375" customWidth="1"/>
    <col min="10025" max="10025" width="6.85546875" customWidth="1"/>
    <col min="10026" max="10027" width="2.7109375" customWidth="1"/>
    <col min="10028" max="10028" width="20" customWidth="1"/>
    <col min="10029" max="10029" width="10.42578125" customWidth="1"/>
    <col min="10030" max="10030" width="2.85546875" customWidth="1"/>
    <col min="10031" max="10032" width="6.42578125" customWidth="1"/>
    <col min="10033" max="10033" width="24.28515625" customWidth="1"/>
    <col min="10034" max="10034" width="10.42578125" customWidth="1"/>
    <col min="10035" max="10035" width="22.28515625" customWidth="1"/>
    <col min="10036" max="10036" width="0.7109375" customWidth="1"/>
    <col min="10241" max="10241" width="52.5703125" customWidth="1"/>
    <col min="10242" max="10242" width="6.42578125" customWidth="1"/>
    <col min="10243" max="10243" width="20" customWidth="1"/>
    <col min="10244" max="10244" width="6.42578125" customWidth="1"/>
    <col min="10245" max="10245" width="2.85546875" customWidth="1"/>
    <col min="10246" max="10246" width="6.42578125" customWidth="1"/>
    <col min="10247" max="10247" width="31.42578125" customWidth="1"/>
    <col min="10248" max="10248" width="10.42578125" customWidth="1"/>
    <col min="10249" max="10249" width="2.85546875" customWidth="1"/>
    <col min="10250" max="10250" width="8.42578125" customWidth="1"/>
    <col min="10251" max="10251" width="29" customWidth="1"/>
    <col min="10252" max="10252" width="10.42578125" customWidth="1"/>
    <col min="10253" max="10253" width="2.85546875" customWidth="1"/>
    <col min="10254" max="10254" width="6.42578125" customWidth="1"/>
    <col min="10255" max="10255" width="23.85546875" customWidth="1"/>
    <col min="10256" max="10256" width="12.28515625" customWidth="1"/>
    <col min="10257" max="10257" width="2.85546875" customWidth="1"/>
    <col min="10258" max="10258" width="6.42578125" customWidth="1"/>
    <col min="10259" max="10259" width="24.85546875" customWidth="1"/>
    <col min="10260" max="10260" width="10.42578125" customWidth="1"/>
    <col min="10261" max="10261" width="2.85546875" customWidth="1"/>
    <col min="10262" max="10262" width="6.42578125" customWidth="1"/>
    <col min="10263" max="10263" width="32" customWidth="1"/>
    <col min="10264" max="10264" width="10.42578125" customWidth="1"/>
    <col min="10265" max="10265" width="2.42578125" customWidth="1"/>
    <col min="10266" max="10266" width="8.42578125" customWidth="1"/>
    <col min="10267" max="10267" width="5.28515625" customWidth="1"/>
    <col min="10268" max="10269" width="2.85546875" customWidth="1"/>
    <col min="10270" max="10270" width="18" customWidth="1"/>
    <col min="10271" max="10271" width="10.42578125" customWidth="1"/>
    <col min="10272" max="10272" width="2.85546875" customWidth="1"/>
    <col min="10273" max="10273" width="6.42578125" customWidth="1"/>
    <col min="10274" max="10274" width="7.28515625" customWidth="1"/>
    <col min="10275" max="10276" width="3" customWidth="1"/>
    <col min="10277" max="10277" width="17.7109375" customWidth="1"/>
    <col min="10278" max="10278" width="10.42578125" customWidth="1"/>
    <col min="10279" max="10279" width="2.85546875" customWidth="1"/>
    <col min="10280" max="10280" width="6.7109375" customWidth="1"/>
    <col min="10281" max="10281" width="6.85546875" customWidth="1"/>
    <col min="10282" max="10283" width="2.7109375" customWidth="1"/>
    <col min="10284" max="10284" width="20" customWidth="1"/>
    <col min="10285" max="10285" width="10.42578125" customWidth="1"/>
    <col min="10286" max="10286" width="2.85546875" customWidth="1"/>
    <col min="10287" max="10288" width="6.42578125" customWidth="1"/>
    <col min="10289" max="10289" width="24.28515625" customWidth="1"/>
    <col min="10290" max="10290" width="10.42578125" customWidth="1"/>
    <col min="10291" max="10291" width="22.28515625" customWidth="1"/>
    <col min="10292" max="10292" width="0.7109375" customWidth="1"/>
    <col min="10497" max="10497" width="52.5703125" customWidth="1"/>
    <col min="10498" max="10498" width="6.42578125" customWidth="1"/>
    <col min="10499" max="10499" width="20" customWidth="1"/>
    <col min="10500" max="10500" width="6.42578125" customWidth="1"/>
    <col min="10501" max="10501" width="2.85546875" customWidth="1"/>
    <col min="10502" max="10502" width="6.42578125" customWidth="1"/>
    <col min="10503" max="10503" width="31.42578125" customWidth="1"/>
    <col min="10504" max="10504" width="10.42578125" customWidth="1"/>
    <col min="10505" max="10505" width="2.85546875" customWidth="1"/>
    <col min="10506" max="10506" width="8.42578125" customWidth="1"/>
    <col min="10507" max="10507" width="29" customWidth="1"/>
    <col min="10508" max="10508" width="10.42578125" customWidth="1"/>
    <col min="10509" max="10509" width="2.85546875" customWidth="1"/>
    <col min="10510" max="10510" width="6.42578125" customWidth="1"/>
    <col min="10511" max="10511" width="23.85546875" customWidth="1"/>
    <col min="10512" max="10512" width="12.28515625" customWidth="1"/>
    <col min="10513" max="10513" width="2.85546875" customWidth="1"/>
    <col min="10514" max="10514" width="6.42578125" customWidth="1"/>
    <col min="10515" max="10515" width="24.85546875" customWidth="1"/>
    <col min="10516" max="10516" width="10.42578125" customWidth="1"/>
    <col min="10517" max="10517" width="2.85546875" customWidth="1"/>
    <col min="10518" max="10518" width="6.42578125" customWidth="1"/>
    <col min="10519" max="10519" width="32" customWidth="1"/>
    <col min="10520" max="10520" width="10.42578125" customWidth="1"/>
    <col min="10521" max="10521" width="2.42578125" customWidth="1"/>
    <col min="10522" max="10522" width="8.42578125" customWidth="1"/>
    <col min="10523" max="10523" width="5.28515625" customWidth="1"/>
    <col min="10524" max="10525" width="2.85546875" customWidth="1"/>
    <col min="10526" max="10526" width="18" customWidth="1"/>
    <col min="10527" max="10527" width="10.42578125" customWidth="1"/>
    <col min="10528" max="10528" width="2.85546875" customWidth="1"/>
    <col min="10529" max="10529" width="6.42578125" customWidth="1"/>
    <col min="10530" max="10530" width="7.28515625" customWidth="1"/>
    <col min="10531" max="10532" width="3" customWidth="1"/>
    <col min="10533" max="10533" width="17.7109375" customWidth="1"/>
    <col min="10534" max="10534" width="10.42578125" customWidth="1"/>
    <col min="10535" max="10535" width="2.85546875" customWidth="1"/>
    <col min="10536" max="10536" width="6.7109375" customWidth="1"/>
    <col min="10537" max="10537" width="6.85546875" customWidth="1"/>
    <col min="10538" max="10539" width="2.7109375" customWidth="1"/>
    <col min="10540" max="10540" width="20" customWidth="1"/>
    <col min="10541" max="10541" width="10.42578125" customWidth="1"/>
    <col min="10542" max="10542" width="2.85546875" customWidth="1"/>
    <col min="10543" max="10544" width="6.42578125" customWidth="1"/>
    <col min="10545" max="10545" width="24.28515625" customWidth="1"/>
    <col min="10546" max="10546" width="10.42578125" customWidth="1"/>
    <col min="10547" max="10547" width="22.28515625" customWidth="1"/>
    <col min="10548" max="10548" width="0.7109375" customWidth="1"/>
    <col min="10753" max="10753" width="52.5703125" customWidth="1"/>
    <col min="10754" max="10754" width="6.42578125" customWidth="1"/>
    <col min="10755" max="10755" width="20" customWidth="1"/>
    <col min="10756" max="10756" width="6.42578125" customWidth="1"/>
    <col min="10757" max="10757" width="2.85546875" customWidth="1"/>
    <col min="10758" max="10758" width="6.42578125" customWidth="1"/>
    <col min="10759" max="10759" width="31.42578125" customWidth="1"/>
    <col min="10760" max="10760" width="10.42578125" customWidth="1"/>
    <col min="10761" max="10761" width="2.85546875" customWidth="1"/>
    <col min="10762" max="10762" width="8.42578125" customWidth="1"/>
    <col min="10763" max="10763" width="29" customWidth="1"/>
    <col min="10764" max="10764" width="10.42578125" customWidth="1"/>
    <col min="10765" max="10765" width="2.85546875" customWidth="1"/>
    <col min="10766" max="10766" width="6.42578125" customWidth="1"/>
    <col min="10767" max="10767" width="23.85546875" customWidth="1"/>
    <col min="10768" max="10768" width="12.28515625" customWidth="1"/>
    <col min="10769" max="10769" width="2.85546875" customWidth="1"/>
    <col min="10770" max="10770" width="6.42578125" customWidth="1"/>
    <col min="10771" max="10771" width="24.85546875" customWidth="1"/>
    <col min="10772" max="10772" width="10.42578125" customWidth="1"/>
    <col min="10773" max="10773" width="2.85546875" customWidth="1"/>
    <col min="10774" max="10774" width="6.42578125" customWidth="1"/>
    <col min="10775" max="10775" width="32" customWidth="1"/>
    <col min="10776" max="10776" width="10.42578125" customWidth="1"/>
    <col min="10777" max="10777" width="2.42578125" customWidth="1"/>
    <col min="10778" max="10778" width="8.42578125" customWidth="1"/>
    <col min="10779" max="10779" width="5.28515625" customWidth="1"/>
    <col min="10780" max="10781" width="2.85546875" customWidth="1"/>
    <col min="10782" max="10782" width="18" customWidth="1"/>
    <col min="10783" max="10783" width="10.42578125" customWidth="1"/>
    <col min="10784" max="10784" width="2.85546875" customWidth="1"/>
    <col min="10785" max="10785" width="6.42578125" customWidth="1"/>
    <col min="10786" max="10786" width="7.28515625" customWidth="1"/>
    <col min="10787" max="10788" width="3" customWidth="1"/>
    <col min="10789" max="10789" width="17.7109375" customWidth="1"/>
    <col min="10790" max="10790" width="10.42578125" customWidth="1"/>
    <col min="10791" max="10791" width="2.85546875" customWidth="1"/>
    <col min="10792" max="10792" width="6.7109375" customWidth="1"/>
    <col min="10793" max="10793" width="6.85546875" customWidth="1"/>
    <col min="10794" max="10795" width="2.7109375" customWidth="1"/>
    <col min="10796" max="10796" width="20" customWidth="1"/>
    <col min="10797" max="10797" width="10.42578125" customWidth="1"/>
    <col min="10798" max="10798" width="2.85546875" customWidth="1"/>
    <col min="10799" max="10800" width="6.42578125" customWidth="1"/>
    <col min="10801" max="10801" width="24.28515625" customWidth="1"/>
    <col min="10802" max="10802" width="10.42578125" customWidth="1"/>
    <col min="10803" max="10803" width="22.28515625" customWidth="1"/>
    <col min="10804" max="10804" width="0.7109375" customWidth="1"/>
    <col min="11009" max="11009" width="52.5703125" customWidth="1"/>
    <col min="11010" max="11010" width="6.42578125" customWidth="1"/>
    <col min="11011" max="11011" width="20" customWidth="1"/>
    <col min="11012" max="11012" width="6.42578125" customWidth="1"/>
    <col min="11013" max="11013" width="2.85546875" customWidth="1"/>
    <col min="11014" max="11014" width="6.42578125" customWidth="1"/>
    <col min="11015" max="11015" width="31.42578125" customWidth="1"/>
    <col min="11016" max="11016" width="10.42578125" customWidth="1"/>
    <col min="11017" max="11017" width="2.85546875" customWidth="1"/>
    <col min="11018" max="11018" width="8.42578125" customWidth="1"/>
    <col min="11019" max="11019" width="29" customWidth="1"/>
    <col min="11020" max="11020" width="10.42578125" customWidth="1"/>
    <col min="11021" max="11021" width="2.85546875" customWidth="1"/>
    <col min="11022" max="11022" width="6.42578125" customWidth="1"/>
    <col min="11023" max="11023" width="23.85546875" customWidth="1"/>
    <col min="11024" max="11024" width="12.28515625" customWidth="1"/>
    <col min="11025" max="11025" width="2.85546875" customWidth="1"/>
    <col min="11026" max="11026" width="6.42578125" customWidth="1"/>
    <col min="11027" max="11027" width="24.85546875" customWidth="1"/>
    <col min="11028" max="11028" width="10.42578125" customWidth="1"/>
    <col min="11029" max="11029" width="2.85546875" customWidth="1"/>
    <col min="11030" max="11030" width="6.42578125" customWidth="1"/>
    <col min="11031" max="11031" width="32" customWidth="1"/>
    <col min="11032" max="11032" width="10.42578125" customWidth="1"/>
    <col min="11033" max="11033" width="2.42578125" customWidth="1"/>
    <col min="11034" max="11034" width="8.42578125" customWidth="1"/>
    <col min="11035" max="11035" width="5.28515625" customWidth="1"/>
    <col min="11036" max="11037" width="2.85546875" customWidth="1"/>
    <col min="11038" max="11038" width="18" customWidth="1"/>
    <col min="11039" max="11039" width="10.42578125" customWidth="1"/>
    <col min="11040" max="11040" width="2.85546875" customWidth="1"/>
    <col min="11041" max="11041" width="6.42578125" customWidth="1"/>
    <col min="11042" max="11042" width="7.28515625" customWidth="1"/>
    <col min="11043" max="11044" width="3" customWidth="1"/>
    <col min="11045" max="11045" width="17.7109375" customWidth="1"/>
    <col min="11046" max="11046" width="10.42578125" customWidth="1"/>
    <col min="11047" max="11047" width="2.85546875" customWidth="1"/>
    <col min="11048" max="11048" width="6.7109375" customWidth="1"/>
    <col min="11049" max="11049" width="6.85546875" customWidth="1"/>
    <col min="11050" max="11051" width="2.7109375" customWidth="1"/>
    <col min="11052" max="11052" width="20" customWidth="1"/>
    <col min="11053" max="11053" width="10.42578125" customWidth="1"/>
    <col min="11054" max="11054" width="2.85546875" customWidth="1"/>
    <col min="11055" max="11056" width="6.42578125" customWidth="1"/>
    <col min="11057" max="11057" width="24.28515625" customWidth="1"/>
    <col min="11058" max="11058" width="10.42578125" customWidth="1"/>
    <col min="11059" max="11059" width="22.28515625" customWidth="1"/>
    <col min="11060" max="11060" width="0.7109375" customWidth="1"/>
    <col min="11265" max="11265" width="52.5703125" customWidth="1"/>
    <col min="11266" max="11266" width="6.42578125" customWidth="1"/>
    <col min="11267" max="11267" width="20" customWidth="1"/>
    <col min="11268" max="11268" width="6.42578125" customWidth="1"/>
    <col min="11269" max="11269" width="2.85546875" customWidth="1"/>
    <col min="11270" max="11270" width="6.42578125" customWidth="1"/>
    <col min="11271" max="11271" width="31.42578125" customWidth="1"/>
    <col min="11272" max="11272" width="10.42578125" customWidth="1"/>
    <col min="11273" max="11273" width="2.85546875" customWidth="1"/>
    <col min="11274" max="11274" width="8.42578125" customWidth="1"/>
    <col min="11275" max="11275" width="29" customWidth="1"/>
    <col min="11276" max="11276" width="10.42578125" customWidth="1"/>
    <col min="11277" max="11277" width="2.85546875" customWidth="1"/>
    <col min="11278" max="11278" width="6.42578125" customWidth="1"/>
    <col min="11279" max="11279" width="23.85546875" customWidth="1"/>
    <col min="11280" max="11280" width="12.28515625" customWidth="1"/>
    <col min="11281" max="11281" width="2.85546875" customWidth="1"/>
    <col min="11282" max="11282" width="6.42578125" customWidth="1"/>
    <col min="11283" max="11283" width="24.85546875" customWidth="1"/>
    <col min="11284" max="11284" width="10.42578125" customWidth="1"/>
    <col min="11285" max="11285" width="2.85546875" customWidth="1"/>
    <col min="11286" max="11286" width="6.42578125" customWidth="1"/>
    <col min="11287" max="11287" width="32" customWidth="1"/>
    <col min="11288" max="11288" width="10.42578125" customWidth="1"/>
    <col min="11289" max="11289" width="2.42578125" customWidth="1"/>
    <col min="11290" max="11290" width="8.42578125" customWidth="1"/>
    <col min="11291" max="11291" width="5.28515625" customWidth="1"/>
    <col min="11292" max="11293" width="2.85546875" customWidth="1"/>
    <col min="11294" max="11294" width="18" customWidth="1"/>
    <col min="11295" max="11295" width="10.42578125" customWidth="1"/>
    <col min="11296" max="11296" width="2.85546875" customWidth="1"/>
    <col min="11297" max="11297" width="6.42578125" customWidth="1"/>
    <col min="11298" max="11298" width="7.28515625" customWidth="1"/>
    <col min="11299" max="11300" width="3" customWidth="1"/>
    <col min="11301" max="11301" width="17.7109375" customWidth="1"/>
    <col min="11302" max="11302" width="10.42578125" customWidth="1"/>
    <col min="11303" max="11303" width="2.85546875" customWidth="1"/>
    <col min="11304" max="11304" width="6.7109375" customWidth="1"/>
    <col min="11305" max="11305" width="6.85546875" customWidth="1"/>
    <col min="11306" max="11307" width="2.7109375" customWidth="1"/>
    <col min="11308" max="11308" width="20" customWidth="1"/>
    <col min="11309" max="11309" width="10.42578125" customWidth="1"/>
    <col min="11310" max="11310" width="2.85546875" customWidth="1"/>
    <col min="11311" max="11312" width="6.42578125" customWidth="1"/>
    <col min="11313" max="11313" width="24.28515625" customWidth="1"/>
    <col min="11314" max="11314" width="10.42578125" customWidth="1"/>
    <col min="11315" max="11315" width="22.28515625" customWidth="1"/>
    <col min="11316" max="11316" width="0.7109375" customWidth="1"/>
    <col min="11521" max="11521" width="52.5703125" customWidth="1"/>
    <col min="11522" max="11522" width="6.42578125" customWidth="1"/>
    <col min="11523" max="11523" width="20" customWidth="1"/>
    <col min="11524" max="11524" width="6.42578125" customWidth="1"/>
    <col min="11525" max="11525" width="2.85546875" customWidth="1"/>
    <col min="11526" max="11526" width="6.42578125" customWidth="1"/>
    <col min="11527" max="11527" width="31.42578125" customWidth="1"/>
    <col min="11528" max="11528" width="10.42578125" customWidth="1"/>
    <col min="11529" max="11529" width="2.85546875" customWidth="1"/>
    <col min="11530" max="11530" width="8.42578125" customWidth="1"/>
    <col min="11531" max="11531" width="29" customWidth="1"/>
    <col min="11532" max="11532" width="10.42578125" customWidth="1"/>
    <col min="11533" max="11533" width="2.85546875" customWidth="1"/>
    <col min="11534" max="11534" width="6.42578125" customWidth="1"/>
    <col min="11535" max="11535" width="23.85546875" customWidth="1"/>
    <col min="11536" max="11536" width="12.28515625" customWidth="1"/>
    <col min="11537" max="11537" width="2.85546875" customWidth="1"/>
    <col min="11538" max="11538" width="6.42578125" customWidth="1"/>
    <col min="11539" max="11539" width="24.85546875" customWidth="1"/>
    <col min="11540" max="11540" width="10.42578125" customWidth="1"/>
    <col min="11541" max="11541" width="2.85546875" customWidth="1"/>
    <col min="11542" max="11542" width="6.42578125" customWidth="1"/>
    <col min="11543" max="11543" width="32" customWidth="1"/>
    <col min="11544" max="11544" width="10.42578125" customWidth="1"/>
    <col min="11545" max="11545" width="2.42578125" customWidth="1"/>
    <col min="11546" max="11546" width="8.42578125" customWidth="1"/>
    <col min="11547" max="11547" width="5.28515625" customWidth="1"/>
    <col min="11548" max="11549" width="2.85546875" customWidth="1"/>
    <col min="11550" max="11550" width="18" customWidth="1"/>
    <col min="11551" max="11551" width="10.42578125" customWidth="1"/>
    <col min="11552" max="11552" width="2.85546875" customWidth="1"/>
    <col min="11553" max="11553" width="6.42578125" customWidth="1"/>
    <col min="11554" max="11554" width="7.28515625" customWidth="1"/>
    <col min="11555" max="11556" width="3" customWidth="1"/>
    <col min="11557" max="11557" width="17.7109375" customWidth="1"/>
    <col min="11558" max="11558" width="10.42578125" customWidth="1"/>
    <col min="11559" max="11559" width="2.85546875" customWidth="1"/>
    <col min="11560" max="11560" width="6.7109375" customWidth="1"/>
    <col min="11561" max="11561" width="6.85546875" customWidth="1"/>
    <col min="11562" max="11563" width="2.7109375" customWidth="1"/>
    <col min="11564" max="11564" width="20" customWidth="1"/>
    <col min="11565" max="11565" width="10.42578125" customWidth="1"/>
    <col min="11566" max="11566" width="2.85546875" customWidth="1"/>
    <col min="11567" max="11568" width="6.42578125" customWidth="1"/>
    <col min="11569" max="11569" width="24.28515625" customWidth="1"/>
    <col min="11570" max="11570" width="10.42578125" customWidth="1"/>
    <col min="11571" max="11571" width="22.28515625" customWidth="1"/>
    <col min="11572" max="11572" width="0.7109375" customWidth="1"/>
    <col min="11777" max="11777" width="52.5703125" customWidth="1"/>
    <col min="11778" max="11778" width="6.42578125" customWidth="1"/>
    <col min="11779" max="11779" width="20" customWidth="1"/>
    <col min="11780" max="11780" width="6.42578125" customWidth="1"/>
    <col min="11781" max="11781" width="2.85546875" customWidth="1"/>
    <col min="11782" max="11782" width="6.42578125" customWidth="1"/>
    <col min="11783" max="11783" width="31.42578125" customWidth="1"/>
    <col min="11784" max="11784" width="10.42578125" customWidth="1"/>
    <col min="11785" max="11785" width="2.85546875" customWidth="1"/>
    <col min="11786" max="11786" width="8.42578125" customWidth="1"/>
    <col min="11787" max="11787" width="29" customWidth="1"/>
    <col min="11788" max="11788" width="10.42578125" customWidth="1"/>
    <col min="11789" max="11789" width="2.85546875" customWidth="1"/>
    <col min="11790" max="11790" width="6.42578125" customWidth="1"/>
    <col min="11791" max="11791" width="23.85546875" customWidth="1"/>
    <col min="11792" max="11792" width="12.28515625" customWidth="1"/>
    <col min="11793" max="11793" width="2.85546875" customWidth="1"/>
    <col min="11794" max="11794" width="6.42578125" customWidth="1"/>
    <col min="11795" max="11795" width="24.85546875" customWidth="1"/>
    <col min="11796" max="11796" width="10.42578125" customWidth="1"/>
    <col min="11797" max="11797" width="2.85546875" customWidth="1"/>
    <col min="11798" max="11798" width="6.42578125" customWidth="1"/>
    <col min="11799" max="11799" width="32" customWidth="1"/>
    <col min="11800" max="11800" width="10.42578125" customWidth="1"/>
    <col min="11801" max="11801" width="2.42578125" customWidth="1"/>
    <col min="11802" max="11802" width="8.42578125" customWidth="1"/>
    <col min="11803" max="11803" width="5.28515625" customWidth="1"/>
    <col min="11804" max="11805" width="2.85546875" customWidth="1"/>
    <col min="11806" max="11806" width="18" customWidth="1"/>
    <col min="11807" max="11807" width="10.42578125" customWidth="1"/>
    <col min="11808" max="11808" width="2.85546875" customWidth="1"/>
    <col min="11809" max="11809" width="6.42578125" customWidth="1"/>
    <col min="11810" max="11810" width="7.28515625" customWidth="1"/>
    <col min="11811" max="11812" width="3" customWidth="1"/>
    <col min="11813" max="11813" width="17.7109375" customWidth="1"/>
    <col min="11814" max="11814" width="10.42578125" customWidth="1"/>
    <col min="11815" max="11815" width="2.85546875" customWidth="1"/>
    <col min="11816" max="11816" width="6.7109375" customWidth="1"/>
    <col min="11817" max="11817" width="6.85546875" customWidth="1"/>
    <col min="11818" max="11819" width="2.7109375" customWidth="1"/>
    <col min="11820" max="11820" width="20" customWidth="1"/>
    <col min="11821" max="11821" width="10.42578125" customWidth="1"/>
    <col min="11822" max="11822" width="2.85546875" customWidth="1"/>
    <col min="11823" max="11824" width="6.42578125" customWidth="1"/>
    <col min="11825" max="11825" width="24.28515625" customWidth="1"/>
    <col min="11826" max="11826" width="10.42578125" customWidth="1"/>
    <col min="11827" max="11827" width="22.28515625" customWidth="1"/>
    <col min="11828" max="11828" width="0.7109375" customWidth="1"/>
    <col min="12033" max="12033" width="52.5703125" customWidth="1"/>
    <col min="12034" max="12034" width="6.42578125" customWidth="1"/>
    <col min="12035" max="12035" width="20" customWidth="1"/>
    <col min="12036" max="12036" width="6.42578125" customWidth="1"/>
    <col min="12037" max="12037" width="2.85546875" customWidth="1"/>
    <col min="12038" max="12038" width="6.42578125" customWidth="1"/>
    <col min="12039" max="12039" width="31.42578125" customWidth="1"/>
    <col min="12040" max="12040" width="10.42578125" customWidth="1"/>
    <col min="12041" max="12041" width="2.85546875" customWidth="1"/>
    <col min="12042" max="12042" width="8.42578125" customWidth="1"/>
    <col min="12043" max="12043" width="29" customWidth="1"/>
    <col min="12044" max="12044" width="10.42578125" customWidth="1"/>
    <col min="12045" max="12045" width="2.85546875" customWidth="1"/>
    <col min="12046" max="12046" width="6.42578125" customWidth="1"/>
    <col min="12047" max="12047" width="23.85546875" customWidth="1"/>
    <col min="12048" max="12048" width="12.28515625" customWidth="1"/>
    <col min="12049" max="12049" width="2.85546875" customWidth="1"/>
    <col min="12050" max="12050" width="6.42578125" customWidth="1"/>
    <col min="12051" max="12051" width="24.85546875" customWidth="1"/>
    <col min="12052" max="12052" width="10.42578125" customWidth="1"/>
    <col min="12053" max="12053" width="2.85546875" customWidth="1"/>
    <col min="12054" max="12054" width="6.42578125" customWidth="1"/>
    <col min="12055" max="12055" width="32" customWidth="1"/>
    <col min="12056" max="12056" width="10.42578125" customWidth="1"/>
    <col min="12057" max="12057" width="2.42578125" customWidth="1"/>
    <col min="12058" max="12058" width="8.42578125" customWidth="1"/>
    <col min="12059" max="12059" width="5.28515625" customWidth="1"/>
    <col min="12060" max="12061" width="2.85546875" customWidth="1"/>
    <col min="12062" max="12062" width="18" customWidth="1"/>
    <col min="12063" max="12063" width="10.42578125" customWidth="1"/>
    <col min="12064" max="12064" width="2.85546875" customWidth="1"/>
    <col min="12065" max="12065" width="6.42578125" customWidth="1"/>
    <col min="12066" max="12066" width="7.28515625" customWidth="1"/>
    <col min="12067" max="12068" width="3" customWidth="1"/>
    <col min="12069" max="12069" width="17.7109375" customWidth="1"/>
    <col min="12070" max="12070" width="10.42578125" customWidth="1"/>
    <col min="12071" max="12071" width="2.85546875" customWidth="1"/>
    <col min="12072" max="12072" width="6.7109375" customWidth="1"/>
    <col min="12073" max="12073" width="6.85546875" customWidth="1"/>
    <col min="12074" max="12075" width="2.7109375" customWidth="1"/>
    <col min="12076" max="12076" width="20" customWidth="1"/>
    <col min="12077" max="12077" width="10.42578125" customWidth="1"/>
    <col min="12078" max="12078" width="2.85546875" customWidth="1"/>
    <col min="12079" max="12080" width="6.42578125" customWidth="1"/>
    <col min="12081" max="12081" width="24.28515625" customWidth="1"/>
    <col min="12082" max="12082" width="10.42578125" customWidth="1"/>
    <col min="12083" max="12083" width="22.28515625" customWidth="1"/>
    <col min="12084" max="12084" width="0.7109375" customWidth="1"/>
    <col min="12289" max="12289" width="52.5703125" customWidth="1"/>
    <col min="12290" max="12290" width="6.42578125" customWidth="1"/>
    <col min="12291" max="12291" width="20" customWidth="1"/>
    <col min="12292" max="12292" width="6.42578125" customWidth="1"/>
    <col min="12293" max="12293" width="2.85546875" customWidth="1"/>
    <col min="12294" max="12294" width="6.42578125" customWidth="1"/>
    <col min="12295" max="12295" width="31.42578125" customWidth="1"/>
    <col min="12296" max="12296" width="10.42578125" customWidth="1"/>
    <col min="12297" max="12297" width="2.85546875" customWidth="1"/>
    <col min="12298" max="12298" width="8.42578125" customWidth="1"/>
    <col min="12299" max="12299" width="29" customWidth="1"/>
    <col min="12300" max="12300" width="10.42578125" customWidth="1"/>
    <col min="12301" max="12301" width="2.85546875" customWidth="1"/>
    <col min="12302" max="12302" width="6.42578125" customWidth="1"/>
    <col min="12303" max="12303" width="23.85546875" customWidth="1"/>
    <col min="12304" max="12304" width="12.28515625" customWidth="1"/>
    <col min="12305" max="12305" width="2.85546875" customWidth="1"/>
    <col min="12306" max="12306" width="6.42578125" customWidth="1"/>
    <col min="12307" max="12307" width="24.85546875" customWidth="1"/>
    <col min="12308" max="12308" width="10.42578125" customWidth="1"/>
    <col min="12309" max="12309" width="2.85546875" customWidth="1"/>
    <col min="12310" max="12310" width="6.42578125" customWidth="1"/>
    <col min="12311" max="12311" width="32" customWidth="1"/>
    <col min="12312" max="12312" width="10.42578125" customWidth="1"/>
    <col min="12313" max="12313" width="2.42578125" customWidth="1"/>
    <col min="12314" max="12314" width="8.42578125" customWidth="1"/>
    <col min="12315" max="12315" width="5.28515625" customWidth="1"/>
    <col min="12316" max="12317" width="2.85546875" customWidth="1"/>
    <col min="12318" max="12318" width="18" customWidth="1"/>
    <col min="12319" max="12319" width="10.42578125" customWidth="1"/>
    <col min="12320" max="12320" width="2.85546875" customWidth="1"/>
    <col min="12321" max="12321" width="6.42578125" customWidth="1"/>
    <col min="12322" max="12322" width="7.28515625" customWidth="1"/>
    <col min="12323" max="12324" width="3" customWidth="1"/>
    <col min="12325" max="12325" width="17.7109375" customWidth="1"/>
    <col min="12326" max="12326" width="10.42578125" customWidth="1"/>
    <col min="12327" max="12327" width="2.85546875" customWidth="1"/>
    <col min="12328" max="12328" width="6.7109375" customWidth="1"/>
    <col min="12329" max="12329" width="6.85546875" customWidth="1"/>
    <col min="12330" max="12331" width="2.7109375" customWidth="1"/>
    <col min="12332" max="12332" width="20" customWidth="1"/>
    <col min="12333" max="12333" width="10.42578125" customWidth="1"/>
    <col min="12334" max="12334" width="2.85546875" customWidth="1"/>
    <col min="12335" max="12336" width="6.42578125" customWidth="1"/>
    <col min="12337" max="12337" width="24.28515625" customWidth="1"/>
    <col min="12338" max="12338" width="10.42578125" customWidth="1"/>
    <col min="12339" max="12339" width="22.28515625" customWidth="1"/>
    <col min="12340" max="12340" width="0.7109375" customWidth="1"/>
    <col min="12545" max="12545" width="52.5703125" customWidth="1"/>
    <col min="12546" max="12546" width="6.42578125" customWidth="1"/>
    <col min="12547" max="12547" width="20" customWidth="1"/>
    <col min="12548" max="12548" width="6.42578125" customWidth="1"/>
    <col min="12549" max="12549" width="2.85546875" customWidth="1"/>
    <col min="12550" max="12550" width="6.42578125" customWidth="1"/>
    <col min="12551" max="12551" width="31.42578125" customWidth="1"/>
    <col min="12552" max="12552" width="10.42578125" customWidth="1"/>
    <col min="12553" max="12553" width="2.85546875" customWidth="1"/>
    <col min="12554" max="12554" width="8.42578125" customWidth="1"/>
    <col min="12555" max="12555" width="29" customWidth="1"/>
    <col min="12556" max="12556" width="10.42578125" customWidth="1"/>
    <col min="12557" max="12557" width="2.85546875" customWidth="1"/>
    <col min="12558" max="12558" width="6.42578125" customWidth="1"/>
    <col min="12559" max="12559" width="23.85546875" customWidth="1"/>
    <col min="12560" max="12560" width="12.28515625" customWidth="1"/>
    <col min="12561" max="12561" width="2.85546875" customWidth="1"/>
    <col min="12562" max="12562" width="6.42578125" customWidth="1"/>
    <col min="12563" max="12563" width="24.85546875" customWidth="1"/>
    <col min="12564" max="12564" width="10.42578125" customWidth="1"/>
    <col min="12565" max="12565" width="2.85546875" customWidth="1"/>
    <col min="12566" max="12566" width="6.42578125" customWidth="1"/>
    <col min="12567" max="12567" width="32" customWidth="1"/>
    <col min="12568" max="12568" width="10.42578125" customWidth="1"/>
    <col min="12569" max="12569" width="2.42578125" customWidth="1"/>
    <col min="12570" max="12570" width="8.42578125" customWidth="1"/>
    <col min="12571" max="12571" width="5.28515625" customWidth="1"/>
    <col min="12572" max="12573" width="2.85546875" customWidth="1"/>
    <col min="12574" max="12574" width="18" customWidth="1"/>
    <col min="12575" max="12575" width="10.42578125" customWidth="1"/>
    <col min="12576" max="12576" width="2.85546875" customWidth="1"/>
    <col min="12577" max="12577" width="6.42578125" customWidth="1"/>
    <col min="12578" max="12578" width="7.28515625" customWidth="1"/>
    <col min="12579" max="12580" width="3" customWidth="1"/>
    <col min="12581" max="12581" width="17.7109375" customWidth="1"/>
    <col min="12582" max="12582" width="10.42578125" customWidth="1"/>
    <col min="12583" max="12583" width="2.85546875" customWidth="1"/>
    <col min="12584" max="12584" width="6.7109375" customWidth="1"/>
    <col min="12585" max="12585" width="6.85546875" customWidth="1"/>
    <col min="12586" max="12587" width="2.7109375" customWidth="1"/>
    <col min="12588" max="12588" width="20" customWidth="1"/>
    <col min="12589" max="12589" width="10.42578125" customWidth="1"/>
    <col min="12590" max="12590" width="2.85546875" customWidth="1"/>
    <col min="12591" max="12592" width="6.42578125" customWidth="1"/>
    <col min="12593" max="12593" width="24.28515625" customWidth="1"/>
    <col min="12594" max="12594" width="10.42578125" customWidth="1"/>
    <col min="12595" max="12595" width="22.28515625" customWidth="1"/>
    <col min="12596" max="12596" width="0.7109375" customWidth="1"/>
    <col min="12801" max="12801" width="52.5703125" customWidth="1"/>
    <col min="12802" max="12802" width="6.42578125" customWidth="1"/>
    <col min="12803" max="12803" width="20" customWidth="1"/>
    <col min="12804" max="12804" width="6.42578125" customWidth="1"/>
    <col min="12805" max="12805" width="2.85546875" customWidth="1"/>
    <col min="12806" max="12806" width="6.42578125" customWidth="1"/>
    <col min="12807" max="12807" width="31.42578125" customWidth="1"/>
    <col min="12808" max="12808" width="10.42578125" customWidth="1"/>
    <col min="12809" max="12809" width="2.85546875" customWidth="1"/>
    <col min="12810" max="12810" width="8.42578125" customWidth="1"/>
    <col min="12811" max="12811" width="29" customWidth="1"/>
    <col min="12812" max="12812" width="10.42578125" customWidth="1"/>
    <col min="12813" max="12813" width="2.85546875" customWidth="1"/>
    <col min="12814" max="12814" width="6.42578125" customWidth="1"/>
    <col min="12815" max="12815" width="23.85546875" customWidth="1"/>
    <col min="12816" max="12816" width="12.28515625" customWidth="1"/>
    <col min="12817" max="12817" width="2.85546875" customWidth="1"/>
    <col min="12818" max="12818" width="6.42578125" customWidth="1"/>
    <col min="12819" max="12819" width="24.85546875" customWidth="1"/>
    <col min="12820" max="12820" width="10.42578125" customWidth="1"/>
    <col min="12821" max="12821" width="2.85546875" customWidth="1"/>
    <col min="12822" max="12822" width="6.42578125" customWidth="1"/>
    <col min="12823" max="12823" width="32" customWidth="1"/>
    <col min="12824" max="12824" width="10.42578125" customWidth="1"/>
    <col min="12825" max="12825" width="2.42578125" customWidth="1"/>
    <col min="12826" max="12826" width="8.42578125" customWidth="1"/>
    <col min="12827" max="12827" width="5.28515625" customWidth="1"/>
    <col min="12828" max="12829" width="2.85546875" customWidth="1"/>
    <col min="12830" max="12830" width="18" customWidth="1"/>
    <col min="12831" max="12831" width="10.42578125" customWidth="1"/>
    <col min="12832" max="12832" width="2.85546875" customWidth="1"/>
    <col min="12833" max="12833" width="6.42578125" customWidth="1"/>
    <col min="12834" max="12834" width="7.28515625" customWidth="1"/>
    <col min="12835" max="12836" width="3" customWidth="1"/>
    <col min="12837" max="12837" width="17.7109375" customWidth="1"/>
    <col min="12838" max="12838" width="10.42578125" customWidth="1"/>
    <col min="12839" max="12839" width="2.85546875" customWidth="1"/>
    <col min="12840" max="12840" width="6.7109375" customWidth="1"/>
    <col min="12841" max="12841" width="6.85546875" customWidth="1"/>
    <col min="12842" max="12843" width="2.7109375" customWidth="1"/>
    <col min="12844" max="12844" width="20" customWidth="1"/>
    <col min="12845" max="12845" width="10.42578125" customWidth="1"/>
    <col min="12846" max="12846" width="2.85546875" customWidth="1"/>
    <col min="12847" max="12848" width="6.42578125" customWidth="1"/>
    <col min="12849" max="12849" width="24.28515625" customWidth="1"/>
    <col min="12850" max="12850" width="10.42578125" customWidth="1"/>
    <col min="12851" max="12851" width="22.28515625" customWidth="1"/>
    <col min="12852" max="12852" width="0.7109375" customWidth="1"/>
    <col min="13057" max="13057" width="52.5703125" customWidth="1"/>
    <col min="13058" max="13058" width="6.42578125" customWidth="1"/>
    <col min="13059" max="13059" width="20" customWidth="1"/>
    <col min="13060" max="13060" width="6.42578125" customWidth="1"/>
    <col min="13061" max="13061" width="2.85546875" customWidth="1"/>
    <col min="13062" max="13062" width="6.42578125" customWidth="1"/>
    <col min="13063" max="13063" width="31.42578125" customWidth="1"/>
    <col min="13064" max="13064" width="10.42578125" customWidth="1"/>
    <col min="13065" max="13065" width="2.85546875" customWidth="1"/>
    <col min="13066" max="13066" width="8.42578125" customWidth="1"/>
    <col min="13067" max="13067" width="29" customWidth="1"/>
    <col min="13068" max="13068" width="10.42578125" customWidth="1"/>
    <col min="13069" max="13069" width="2.85546875" customWidth="1"/>
    <col min="13070" max="13070" width="6.42578125" customWidth="1"/>
    <col min="13071" max="13071" width="23.85546875" customWidth="1"/>
    <col min="13072" max="13072" width="12.28515625" customWidth="1"/>
    <col min="13073" max="13073" width="2.85546875" customWidth="1"/>
    <col min="13074" max="13074" width="6.42578125" customWidth="1"/>
    <col min="13075" max="13075" width="24.85546875" customWidth="1"/>
    <col min="13076" max="13076" width="10.42578125" customWidth="1"/>
    <col min="13077" max="13077" width="2.85546875" customWidth="1"/>
    <col min="13078" max="13078" width="6.42578125" customWidth="1"/>
    <col min="13079" max="13079" width="32" customWidth="1"/>
    <col min="13080" max="13080" width="10.42578125" customWidth="1"/>
    <col min="13081" max="13081" width="2.42578125" customWidth="1"/>
    <col min="13082" max="13082" width="8.42578125" customWidth="1"/>
    <col min="13083" max="13083" width="5.28515625" customWidth="1"/>
    <col min="13084" max="13085" width="2.85546875" customWidth="1"/>
    <col min="13086" max="13086" width="18" customWidth="1"/>
    <col min="13087" max="13087" width="10.42578125" customWidth="1"/>
    <col min="13088" max="13088" width="2.85546875" customWidth="1"/>
    <col min="13089" max="13089" width="6.42578125" customWidth="1"/>
    <col min="13090" max="13090" width="7.28515625" customWidth="1"/>
    <col min="13091" max="13092" width="3" customWidth="1"/>
    <col min="13093" max="13093" width="17.7109375" customWidth="1"/>
    <col min="13094" max="13094" width="10.42578125" customWidth="1"/>
    <col min="13095" max="13095" width="2.85546875" customWidth="1"/>
    <col min="13096" max="13096" width="6.7109375" customWidth="1"/>
    <col min="13097" max="13097" width="6.85546875" customWidth="1"/>
    <col min="13098" max="13099" width="2.7109375" customWidth="1"/>
    <col min="13100" max="13100" width="20" customWidth="1"/>
    <col min="13101" max="13101" width="10.42578125" customWidth="1"/>
    <col min="13102" max="13102" width="2.85546875" customWidth="1"/>
    <col min="13103" max="13104" width="6.42578125" customWidth="1"/>
    <col min="13105" max="13105" width="24.28515625" customWidth="1"/>
    <col min="13106" max="13106" width="10.42578125" customWidth="1"/>
    <col min="13107" max="13107" width="22.28515625" customWidth="1"/>
    <col min="13108" max="13108" width="0.7109375" customWidth="1"/>
    <col min="13313" max="13313" width="52.5703125" customWidth="1"/>
    <col min="13314" max="13314" width="6.42578125" customWidth="1"/>
    <col min="13315" max="13315" width="20" customWidth="1"/>
    <col min="13316" max="13316" width="6.42578125" customWidth="1"/>
    <col min="13317" max="13317" width="2.85546875" customWidth="1"/>
    <col min="13318" max="13318" width="6.42578125" customWidth="1"/>
    <col min="13319" max="13319" width="31.42578125" customWidth="1"/>
    <col min="13320" max="13320" width="10.42578125" customWidth="1"/>
    <col min="13321" max="13321" width="2.85546875" customWidth="1"/>
    <col min="13322" max="13322" width="8.42578125" customWidth="1"/>
    <col min="13323" max="13323" width="29" customWidth="1"/>
    <col min="13324" max="13324" width="10.42578125" customWidth="1"/>
    <col min="13325" max="13325" width="2.85546875" customWidth="1"/>
    <col min="13326" max="13326" width="6.42578125" customWidth="1"/>
    <col min="13327" max="13327" width="23.85546875" customWidth="1"/>
    <col min="13328" max="13328" width="12.28515625" customWidth="1"/>
    <col min="13329" max="13329" width="2.85546875" customWidth="1"/>
    <col min="13330" max="13330" width="6.42578125" customWidth="1"/>
    <col min="13331" max="13331" width="24.85546875" customWidth="1"/>
    <col min="13332" max="13332" width="10.42578125" customWidth="1"/>
    <col min="13333" max="13333" width="2.85546875" customWidth="1"/>
    <col min="13334" max="13334" width="6.42578125" customWidth="1"/>
    <col min="13335" max="13335" width="32" customWidth="1"/>
    <col min="13336" max="13336" width="10.42578125" customWidth="1"/>
    <col min="13337" max="13337" width="2.42578125" customWidth="1"/>
    <col min="13338" max="13338" width="8.42578125" customWidth="1"/>
    <col min="13339" max="13339" width="5.28515625" customWidth="1"/>
    <col min="13340" max="13341" width="2.85546875" customWidth="1"/>
    <col min="13342" max="13342" width="18" customWidth="1"/>
    <col min="13343" max="13343" width="10.42578125" customWidth="1"/>
    <col min="13344" max="13344" width="2.85546875" customWidth="1"/>
    <col min="13345" max="13345" width="6.42578125" customWidth="1"/>
    <col min="13346" max="13346" width="7.28515625" customWidth="1"/>
    <col min="13347" max="13348" width="3" customWidth="1"/>
    <col min="13349" max="13349" width="17.7109375" customWidth="1"/>
    <col min="13350" max="13350" width="10.42578125" customWidth="1"/>
    <col min="13351" max="13351" width="2.85546875" customWidth="1"/>
    <col min="13352" max="13352" width="6.7109375" customWidth="1"/>
    <col min="13353" max="13353" width="6.85546875" customWidth="1"/>
    <col min="13354" max="13355" width="2.7109375" customWidth="1"/>
    <col min="13356" max="13356" width="20" customWidth="1"/>
    <col min="13357" max="13357" width="10.42578125" customWidth="1"/>
    <col min="13358" max="13358" width="2.85546875" customWidth="1"/>
    <col min="13359" max="13360" width="6.42578125" customWidth="1"/>
    <col min="13361" max="13361" width="24.28515625" customWidth="1"/>
    <col min="13362" max="13362" width="10.42578125" customWidth="1"/>
    <col min="13363" max="13363" width="22.28515625" customWidth="1"/>
    <col min="13364" max="13364" width="0.7109375" customWidth="1"/>
    <col min="13569" max="13569" width="52.5703125" customWidth="1"/>
    <col min="13570" max="13570" width="6.42578125" customWidth="1"/>
    <col min="13571" max="13571" width="20" customWidth="1"/>
    <col min="13572" max="13572" width="6.42578125" customWidth="1"/>
    <col min="13573" max="13573" width="2.85546875" customWidth="1"/>
    <col min="13574" max="13574" width="6.42578125" customWidth="1"/>
    <col min="13575" max="13575" width="31.42578125" customWidth="1"/>
    <col min="13576" max="13576" width="10.42578125" customWidth="1"/>
    <col min="13577" max="13577" width="2.85546875" customWidth="1"/>
    <col min="13578" max="13578" width="8.42578125" customWidth="1"/>
    <col min="13579" max="13579" width="29" customWidth="1"/>
    <col min="13580" max="13580" width="10.42578125" customWidth="1"/>
    <col min="13581" max="13581" width="2.85546875" customWidth="1"/>
    <col min="13582" max="13582" width="6.42578125" customWidth="1"/>
    <col min="13583" max="13583" width="23.85546875" customWidth="1"/>
    <col min="13584" max="13584" width="12.28515625" customWidth="1"/>
    <col min="13585" max="13585" width="2.85546875" customWidth="1"/>
    <col min="13586" max="13586" width="6.42578125" customWidth="1"/>
    <col min="13587" max="13587" width="24.85546875" customWidth="1"/>
    <col min="13588" max="13588" width="10.42578125" customWidth="1"/>
    <col min="13589" max="13589" width="2.85546875" customWidth="1"/>
    <col min="13590" max="13590" width="6.42578125" customWidth="1"/>
    <col min="13591" max="13591" width="32" customWidth="1"/>
    <col min="13592" max="13592" width="10.42578125" customWidth="1"/>
    <col min="13593" max="13593" width="2.42578125" customWidth="1"/>
    <col min="13594" max="13594" width="8.42578125" customWidth="1"/>
    <col min="13595" max="13595" width="5.28515625" customWidth="1"/>
    <col min="13596" max="13597" width="2.85546875" customWidth="1"/>
    <col min="13598" max="13598" width="18" customWidth="1"/>
    <col min="13599" max="13599" width="10.42578125" customWidth="1"/>
    <col min="13600" max="13600" width="2.85546875" customWidth="1"/>
    <col min="13601" max="13601" width="6.42578125" customWidth="1"/>
    <col min="13602" max="13602" width="7.28515625" customWidth="1"/>
    <col min="13603" max="13604" width="3" customWidth="1"/>
    <col min="13605" max="13605" width="17.7109375" customWidth="1"/>
    <col min="13606" max="13606" width="10.42578125" customWidth="1"/>
    <col min="13607" max="13607" width="2.85546875" customWidth="1"/>
    <col min="13608" max="13608" width="6.7109375" customWidth="1"/>
    <col min="13609" max="13609" width="6.85546875" customWidth="1"/>
    <col min="13610" max="13611" width="2.7109375" customWidth="1"/>
    <col min="13612" max="13612" width="20" customWidth="1"/>
    <col min="13613" max="13613" width="10.42578125" customWidth="1"/>
    <col min="13614" max="13614" width="2.85546875" customWidth="1"/>
    <col min="13615" max="13616" width="6.42578125" customWidth="1"/>
    <col min="13617" max="13617" width="24.28515625" customWidth="1"/>
    <col min="13618" max="13618" width="10.42578125" customWidth="1"/>
    <col min="13619" max="13619" width="22.28515625" customWidth="1"/>
    <col min="13620" max="13620" width="0.7109375" customWidth="1"/>
    <col min="13825" max="13825" width="52.5703125" customWidth="1"/>
    <col min="13826" max="13826" width="6.42578125" customWidth="1"/>
    <col min="13827" max="13827" width="20" customWidth="1"/>
    <col min="13828" max="13828" width="6.42578125" customWidth="1"/>
    <col min="13829" max="13829" width="2.85546875" customWidth="1"/>
    <col min="13830" max="13830" width="6.42578125" customWidth="1"/>
    <col min="13831" max="13831" width="31.42578125" customWidth="1"/>
    <col min="13832" max="13832" width="10.42578125" customWidth="1"/>
    <col min="13833" max="13833" width="2.85546875" customWidth="1"/>
    <col min="13834" max="13834" width="8.42578125" customWidth="1"/>
    <col min="13835" max="13835" width="29" customWidth="1"/>
    <col min="13836" max="13836" width="10.42578125" customWidth="1"/>
    <col min="13837" max="13837" width="2.85546875" customWidth="1"/>
    <col min="13838" max="13838" width="6.42578125" customWidth="1"/>
    <col min="13839" max="13839" width="23.85546875" customWidth="1"/>
    <col min="13840" max="13840" width="12.28515625" customWidth="1"/>
    <col min="13841" max="13841" width="2.85546875" customWidth="1"/>
    <col min="13842" max="13842" width="6.42578125" customWidth="1"/>
    <col min="13843" max="13843" width="24.85546875" customWidth="1"/>
    <col min="13844" max="13844" width="10.42578125" customWidth="1"/>
    <col min="13845" max="13845" width="2.85546875" customWidth="1"/>
    <col min="13846" max="13846" width="6.42578125" customWidth="1"/>
    <col min="13847" max="13847" width="32" customWidth="1"/>
    <col min="13848" max="13848" width="10.42578125" customWidth="1"/>
    <col min="13849" max="13849" width="2.42578125" customWidth="1"/>
    <col min="13850" max="13850" width="8.42578125" customWidth="1"/>
    <col min="13851" max="13851" width="5.28515625" customWidth="1"/>
    <col min="13852" max="13853" width="2.85546875" customWidth="1"/>
    <col min="13854" max="13854" width="18" customWidth="1"/>
    <col min="13855" max="13855" width="10.42578125" customWidth="1"/>
    <col min="13856" max="13856" width="2.85546875" customWidth="1"/>
    <col min="13857" max="13857" width="6.42578125" customWidth="1"/>
    <col min="13858" max="13858" width="7.28515625" customWidth="1"/>
    <col min="13859" max="13860" width="3" customWidth="1"/>
    <col min="13861" max="13861" width="17.7109375" customWidth="1"/>
    <col min="13862" max="13862" width="10.42578125" customWidth="1"/>
    <col min="13863" max="13863" width="2.85546875" customWidth="1"/>
    <col min="13864" max="13864" width="6.7109375" customWidth="1"/>
    <col min="13865" max="13865" width="6.85546875" customWidth="1"/>
    <col min="13866" max="13867" width="2.7109375" customWidth="1"/>
    <col min="13868" max="13868" width="20" customWidth="1"/>
    <col min="13869" max="13869" width="10.42578125" customWidth="1"/>
    <col min="13870" max="13870" width="2.85546875" customWidth="1"/>
    <col min="13871" max="13872" width="6.42578125" customWidth="1"/>
    <col min="13873" max="13873" width="24.28515625" customWidth="1"/>
    <col min="13874" max="13874" width="10.42578125" customWidth="1"/>
    <col min="13875" max="13875" width="22.28515625" customWidth="1"/>
    <col min="13876" max="13876" width="0.7109375" customWidth="1"/>
    <col min="14081" max="14081" width="52.5703125" customWidth="1"/>
    <col min="14082" max="14082" width="6.42578125" customWidth="1"/>
    <col min="14083" max="14083" width="20" customWidth="1"/>
    <col min="14084" max="14084" width="6.42578125" customWidth="1"/>
    <col min="14085" max="14085" width="2.85546875" customWidth="1"/>
    <col min="14086" max="14086" width="6.42578125" customWidth="1"/>
    <col min="14087" max="14087" width="31.42578125" customWidth="1"/>
    <col min="14088" max="14088" width="10.42578125" customWidth="1"/>
    <col min="14089" max="14089" width="2.85546875" customWidth="1"/>
    <col min="14090" max="14090" width="8.42578125" customWidth="1"/>
    <col min="14091" max="14091" width="29" customWidth="1"/>
    <col min="14092" max="14092" width="10.42578125" customWidth="1"/>
    <col min="14093" max="14093" width="2.85546875" customWidth="1"/>
    <col min="14094" max="14094" width="6.42578125" customWidth="1"/>
    <col min="14095" max="14095" width="23.85546875" customWidth="1"/>
    <col min="14096" max="14096" width="12.28515625" customWidth="1"/>
    <col min="14097" max="14097" width="2.85546875" customWidth="1"/>
    <col min="14098" max="14098" width="6.42578125" customWidth="1"/>
    <col min="14099" max="14099" width="24.85546875" customWidth="1"/>
    <col min="14100" max="14100" width="10.42578125" customWidth="1"/>
    <col min="14101" max="14101" width="2.85546875" customWidth="1"/>
    <col min="14102" max="14102" width="6.42578125" customWidth="1"/>
    <col min="14103" max="14103" width="32" customWidth="1"/>
    <col min="14104" max="14104" width="10.42578125" customWidth="1"/>
    <col min="14105" max="14105" width="2.42578125" customWidth="1"/>
    <col min="14106" max="14106" width="8.42578125" customWidth="1"/>
    <col min="14107" max="14107" width="5.28515625" customWidth="1"/>
    <col min="14108" max="14109" width="2.85546875" customWidth="1"/>
    <col min="14110" max="14110" width="18" customWidth="1"/>
    <col min="14111" max="14111" width="10.42578125" customWidth="1"/>
    <col min="14112" max="14112" width="2.85546875" customWidth="1"/>
    <col min="14113" max="14113" width="6.42578125" customWidth="1"/>
    <col min="14114" max="14114" width="7.28515625" customWidth="1"/>
    <col min="14115" max="14116" width="3" customWidth="1"/>
    <col min="14117" max="14117" width="17.7109375" customWidth="1"/>
    <col min="14118" max="14118" width="10.42578125" customWidth="1"/>
    <col min="14119" max="14119" width="2.85546875" customWidth="1"/>
    <col min="14120" max="14120" width="6.7109375" customWidth="1"/>
    <col min="14121" max="14121" width="6.85546875" customWidth="1"/>
    <col min="14122" max="14123" width="2.7109375" customWidth="1"/>
    <col min="14124" max="14124" width="20" customWidth="1"/>
    <col min="14125" max="14125" width="10.42578125" customWidth="1"/>
    <col min="14126" max="14126" width="2.85546875" customWidth="1"/>
    <col min="14127" max="14128" width="6.42578125" customWidth="1"/>
    <col min="14129" max="14129" width="24.28515625" customWidth="1"/>
    <col min="14130" max="14130" width="10.42578125" customWidth="1"/>
    <col min="14131" max="14131" width="22.28515625" customWidth="1"/>
    <col min="14132" max="14132" width="0.7109375" customWidth="1"/>
    <col min="14337" max="14337" width="52.5703125" customWidth="1"/>
    <col min="14338" max="14338" width="6.42578125" customWidth="1"/>
    <col min="14339" max="14339" width="20" customWidth="1"/>
    <col min="14340" max="14340" width="6.42578125" customWidth="1"/>
    <col min="14341" max="14341" width="2.85546875" customWidth="1"/>
    <col min="14342" max="14342" width="6.42578125" customWidth="1"/>
    <col min="14343" max="14343" width="31.42578125" customWidth="1"/>
    <col min="14344" max="14344" width="10.42578125" customWidth="1"/>
    <col min="14345" max="14345" width="2.85546875" customWidth="1"/>
    <col min="14346" max="14346" width="8.42578125" customWidth="1"/>
    <col min="14347" max="14347" width="29" customWidth="1"/>
    <col min="14348" max="14348" width="10.42578125" customWidth="1"/>
    <col min="14349" max="14349" width="2.85546875" customWidth="1"/>
    <col min="14350" max="14350" width="6.42578125" customWidth="1"/>
    <col min="14351" max="14351" width="23.85546875" customWidth="1"/>
    <col min="14352" max="14352" width="12.28515625" customWidth="1"/>
    <col min="14353" max="14353" width="2.85546875" customWidth="1"/>
    <col min="14354" max="14354" width="6.42578125" customWidth="1"/>
    <col min="14355" max="14355" width="24.85546875" customWidth="1"/>
    <col min="14356" max="14356" width="10.42578125" customWidth="1"/>
    <col min="14357" max="14357" width="2.85546875" customWidth="1"/>
    <col min="14358" max="14358" width="6.42578125" customWidth="1"/>
    <col min="14359" max="14359" width="32" customWidth="1"/>
    <col min="14360" max="14360" width="10.42578125" customWidth="1"/>
    <col min="14361" max="14361" width="2.42578125" customWidth="1"/>
    <col min="14362" max="14362" width="8.42578125" customWidth="1"/>
    <col min="14363" max="14363" width="5.28515625" customWidth="1"/>
    <col min="14364" max="14365" width="2.85546875" customWidth="1"/>
    <col min="14366" max="14366" width="18" customWidth="1"/>
    <col min="14367" max="14367" width="10.42578125" customWidth="1"/>
    <col min="14368" max="14368" width="2.85546875" customWidth="1"/>
    <col min="14369" max="14369" width="6.42578125" customWidth="1"/>
    <col min="14370" max="14370" width="7.28515625" customWidth="1"/>
    <col min="14371" max="14372" width="3" customWidth="1"/>
    <col min="14373" max="14373" width="17.7109375" customWidth="1"/>
    <col min="14374" max="14374" width="10.42578125" customWidth="1"/>
    <col min="14375" max="14375" width="2.85546875" customWidth="1"/>
    <col min="14376" max="14376" width="6.7109375" customWidth="1"/>
    <col min="14377" max="14377" width="6.85546875" customWidth="1"/>
    <col min="14378" max="14379" width="2.7109375" customWidth="1"/>
    <col min="14380" max="14380" width="20" customWidth="1"/>
    <col min="14381" max="14381" width="10.42578125" customWidth="1"/>
    <col min="14382" max="14382" width="2.85546875" customWidth="1"/>
    <col min="14383" max="14384" width="6.42578125" customWidth="1"/>
    <col min="14385" max="14385" width="24.28515625" customWidth="1"/>
    <col min="14386" max="14386" width="10.42578125" customWidth="1"/>
    <col min="14387" max="14387" width="22.28515625" customWidth="1"/>
    <col min="14388" max="14388" width="0.7109375" customWidth="1"/>
    <col min="14593" max="14593" width="52.5703125" customWidth="1"/>
    <col min="14594" max="14594" width="6.42578125" customWidth="1"/>
    <col min="14595" max="14595" width="20" customWidth="1"/>
    <col min="14596" max="14596" width="6.42578125" customWidth="1"/>
    <col min="14597" max="14597" width="2.85546875" customWidth="1"/>
    <col min="14598" max="14598" width="6.42578125" customWidth="1"/>
    <col min="14599" max="14599" width="31.42578125" customWidth="1"/>
    <col min="14600" max="14600" width="10.42578125" customWidth="1"/>
    <col min="14601" max="14601" width="2.85546875" customWidth="1"/>
    <col min="14602" max="14602" width="8.42578125" customWidth="1"/>
    <col min="14603" max="14603" width="29" customWidth="1"/>
    <col min="14604" max="14604" width="10.42578125" customWidth="1"/>
    <col min="14605" max="14605" width="2.85546875" customWidth="1"/>
    <col min="14606" max="14606" width="6.42578125" customWidth="1"/>
    <col min="14607" max="14607" width="23.85546875" customWidth="1"/>
    <col min="14608" max="14608" width="12.28515625" customWidth="1"/>
    <col min="14609" max="14609" width="2.85546875" customWidth="1"/>
    <col min="14610" max="14610" width="6.42578125" customWidth="1"/>
    <col min="14611" max="14611" width="24.85546875" customWidth="1"/>
    <col min="14612" max="14612" width="10.42578125" customWidth="1"/>
    <col min="14613" max="14613" width="2.85546875" customWidth="1"/>
    <col min="14614" max="14614" width="6.42578125" customWidth="1"/>
    <col min="14615" max="14615" width="32" customWidth="1"/>
    <col min="14616" max="14616" width="10.42578125" customWidth="1"/>
    <col min="14617" max="14617" width="2.42578125" customWidth="1"/>
    <col min="14618" max="14618" width="8.42578125" customWidth="1"/>
    <col min="14619" max="14619" width="5.28515625" customWidth="1"/>
    <col min="14620" max="14621" width="2.85546875" customWidth="1"/>
    <col min="14622" max="14622" width="18" customWidth="1"/>
    <col min="14623" max="14623" width="10.42578125" customWidth="1"/>
    <col min="14624" max="14624" width="2.85546875" customWidth="1"/>
    <col min="14625" max="14625" width="6.42578125" customWidth="1"/>
    <col min="14626" max="14626" width="7.28515625" customWidth="1"/>
    <col min="14627" max="14628" width="3" customWidth="1"/>
    <col min="14629" max="14629" width="17.7109375" customWidth="1"/>
    <col min="14630" max="14630" width="10.42578125" customWidth="1"/>
    <col min="14631" max="14631" width="2.85546875" customWidth="1"/>
    <col min="14632" max="14632" width="6.7109375" customWidth="1"/>
    <col min="14633" max="14633" width="6.85546875" customWidth="1"/>
    <col min="14634" max="14635" width="2.7109375" customWidth="1"/>
    <col min="14636" max="14636" width="20" customWidth="1"/>
    <col min="14637" max="14637" width="10.42578125" customWidth="1"/>
    <col min="14638" max="14638" width="2.85546875" customWidth="1"/>
    <col min="14639" max="14640" width="6.42578125" customWidth="1"/>
    <col min="14641" max="14641" width="24.28515625" customWidth="1"/>
    <col min="14642" max="14642" width="10.42578125" customWidth="1"/>
    <col min="14643" max="14643" width="22.28515625" customWidth="1"/>
    <col min="14644" max="14644" width="0.7109375" customWidth="1"/>
    <col min="14849" max="14849" width="52.5703125" customWidth="1"/>
    <col min="14850" max="14850" width="6.42578125" customWidth="1"/>
    <col min="14851" max="14851" width="20" customWidth="1"/>
    <col min="14852" max="14852" width="6.42578125" customWidth="1"/>
    <col min="14853" max="14853" width="2.85546875" customWidth="1"/>
    <col min="14854" max="14854" width="6.42578125" customWidth="1"/>
    <col min="14855" max="14855" width="31.42578125" customWidth="1"/>
    <col min="14856" max="14856" width="10.42578125" customWidth="1"/>
    <col min="14857" max="14857" width="2.85546875" customWidth="1"/>
    <col min="14858" max="14858" width="8.42578125" customWidth="1"/>
    <col min="14859" max="14859" width="29" customWidth="1"/>
    <col min="14860" max="14860" width="10.42578125" customWidth="1"/>
    <col min="14861" max="14861" width="2.85546875" customWidth="1"/>
    <col min="14862" max="14862" width="6.42578125" customWidth="1"/>
    <col min="14863" max="14863" width="23.85546875" customWidth="1"/>
    <col min="14864" max="14864" width="12.28515625" customWidth="1"/>
    <col min="14865" max="14865" width="2.85546875" customWidth="1"/>
    <col min="14866" max="14866" width="6.42578125" customWidth="1"/>
    <col min="14867" max="14867" width="24.85546875" customWidth="1"/>
    <col min="14868" max="14868" width="10.42578125" customWidth="1"/>
    <col min="14869" max="14869" width="2.85546875" customWidth="1"/>
    <col min="14870" max="14870" width="6.42578125" customWidth="1"/>
    <col min="14871" max="14871" width="32" customWidth="1"/>
    <col min="14872" max="14872" width="10.42578125" customWidth="1"/>
    <col min="14873" max="14873" width="2.42578125" customWidth="1"/>
    <col min="14874" max="14874" width="8.42578125" customWidth="1"/>
    <col min="14875" max="14875" width="5.28515625" customWidth="1"/>
    <col min="14876" max="14877" width="2.85546875" customWidth="1"/>
    <col min="14878" max="14878" width="18" customWidth="1"/>
    <col min="14879" max="14879" width="10.42578125" customWidth="1"/>
    <col min="14880" max="14880" width="2.85546875" customWidth="1"/>
    <col min="14881" max="14881" width="6.42578125" customWidth="1"/>
    <col min="14882" max="14882" width="7.28515625" customWidth="1"/>
    <col min="14883" max="14884" width="3" customWidth="1"/>
    <col min="14885" max="14885" width="17.7109375" customWidth="1"/>
    <col min="14886" max="14886" width="10.42578125" customWidth="1"/>
    <col min="14887" max="14887" width="2.85546875" customWidth="1"/>
    <col min="14888" max="14888" width="6.7109375" customWidth="1"/>
    <col min="14889" max="14889" width="6.85546875" customWidth="1"/>
    <col min="14890" max="14891" width="2.7109375" customWidth="1"/>
    <col min="14892" max="14892" width="20" customWidth="1"/>
    <col min="14893" max="14893" width="10.42578125" customWidth="1"/>
    <col min="14894" max="14894" width="2.85546875" customWidth="1"/>
    <col min="14895" max="14896" width="6.42578125" customWidth="1"/>
    <col min="14897" max="14897" width="24.28515625" customWidth="1"/>
    <col min="14898" max="14898" width="10.42578125" customWidth="1"/>
    <col min="14899" max="14899" width="22.28515625" customWidth="1"/>
    <col min="14900" max="14900" width="0.7109375" customWidth="1"/>
    <col min="15105" max="15105" width="52.5703125" customWidth="1"/>
    <col min="15106" max="15106" width="6.42578125" customWidth="1"/>
    <col min="15107" max="15107" width="20" customWidth="1"/>
    <col min="15108" max="15108" width="6.42578125" customWidth="1"/>
    <col min="15109" max="15109" width="2.85546875" customWidth="1"/>
    <col min="15110" max="15110" width="6.42578125" customWidth="1"/>
    <col min="15111" max="15111" width="31.42578125" customWidth="1"/>
    <col min="15112" max="15112" width="10.42578125" customWidth="1"/>
    <col min="15113" max="15113" width="2.85546875" customWidth="1"/>
    <col min="15114" max="15114" width="8.42578125" customWidth="1"/>
    <col min="15115" max="15115" width="29" customWidth="1"/>
    <col min="15116" max="15116" width="10.42578125" customWidth="1"/>
    <col min="15117" max="15117" width="2.85546875" customWidth="1"/>
    <col min="15118" max="15118" width="6.42578125" customWidth="1"/>
    <col min="15119" max="15119" width="23.85546875" customWidth="1"/>
    <col min="15120" max="15120" width="12.28515625" customWidth="1"/>
    <col min="15121" max="15121" width="2.85546875" customWidth="1"/>
    <col min="15122" max="15122" width="6.42578125" customWidth="1"/>
    <col min="15123" max="15123" width="24.85546875" customWidth="1"/>
    <col min="15124" max="15124" width="10.42578125" customWidth="1"/>
    <col min="15125" max="15125" width="2.85546875" customWidth="1"/>
    <col min="15126" max="15126" width="6.42578125" customWidth="1"/>
    <col min="15127" max="15127" width="32" customWidth="1"/>
    <col min="15128" max="15128" width="10.42578125" customWidth="1"/>
    <col min="15129" max="15129" width="2.42578125" customWidth="1"/>
    <col min="15130" max="15130" width="8.42578125" customWidth="1"/>
    <col min="15131" max="15131" width="5.28515625" customWidth="1"/>
    <col min="15132" max="15133" width="2.85546875" customWidth="1"/>
    <col min="15134" max="15134" width="18" customWidth="1"/>
    <col min="15135" max="15135" width="10.42578125" customWidth="1"/>
    <col min="15136" max="15136" width="2.85546875" customWidth="1"/>
    <col min="15137" max="15137" width="6.42578125" customWidth="1"/>
    <col min="15138" max="15138" width="7.28515625" customWidth="1"/>
    <col min="15139" max="15140" width="3" customWidth="1"/>
    <col min="15141" max="15141" width="17.7109375" customWidth="1"/>
    <col min="15142" max="15142" width="10.42578125" customWidth="1"/>
    <col min="15143" max="15143" width="2.85546875" customWidth="1"/>
    <col min="15144" max="15144" width="6.7109375" customWidth="1"/>
    <col min="15145" max="15145" width="6.85546875" customWidth="1"/>
    <col min="15146" max="15147" width="2.7109375" customWidth="1"/>
    <col min="15148" max="15148" width="20" customWidth="1"/>
    <col min="15149" max="15149" width="10.42578125" customWidth="1"/>
    <col min="15150" max="15150" width="2.85546875" customWidth="1"/>
    <col min="15151" max="15152" width="6.42578125" customWidth="1"/>
    <col min="15153" max="15153" width="24.28515625" customWidth="1"/>
    <col min="15154" max="15154" width="10.42578125" customWidth="1"/>
    <col min="15155" max="15155" width="22.28515625" customWidth="1"/>
    <col min="15156" max="15156" width="0.7109375" customWidth="1"/>
    <col min="15361" max="15361" width="52.5703125" customWidth="1"/>
    <col min="15362" max="15362" width="6.42578125" customWidth="1"/>
    <col min="15363" max="15363" width="20" customWidth="1"/>
    <col min="15364" max="15364" width="6.42578125" customWidth="1"/>
    <col min="15365" max="15365" width="2.85546875" customWidth="1"/>
    <col min="15366" max="15366" width="6.42578125" customWidth="1"/>
    <col min="15367" max="15367" width="31.42578125" customWidth="1"/>
    <col min="15368" max="15368" width="10.42578125" customWidth="1"/>
    <col min="15369" max="15369" width="2.85546875" customWidth="1"/>
    <col min="15370" max="15370" width="8.42578125" customWidth="1"/>
    <col min="15371" max="15371" width="29" customWidth="1"/>
    <col min="15372" max="15372" width="10.42578125" customWidth="1"/>
    <col min="15373" max="15373" width="2.85546875" customWidth="1"/>
    <col min="15374" max="15374" width="6.42578125" customWidth="1"/>
    <col min="15375" max="15375" width="23.85546875" customWidth="1"/>
    <col min="15376" max="15376" width="12.28515625" customWidth="1"/>
    <col min="15377" max="15377" width="2.85546875" customWidth="1"/>
    <col min="15378" max="15378" width="6.42578125" customWidth="1"/>
    <col min="15379" max="15379" width="24.85546875" customWidth="1"/>
    <col min="15380" max="15380" width="10.42578125" customWidth="1"/>
    <col min="15381" max="15381" width="2.85546875" customWidth="1"/>
    <col min="15382" max="15382" width="6.42578125" customWidth="1"/>
    <col min="15383" max="15383" width="32" customWidth="1"/>
    <col min="15384" max="15384" width="10.42578125" customWidth="1"/>
    <col min="15385" max="15385" width="2.42578125" customWidth="1"/>
    <col min="15386" max="15386" width="8.42578125" customWidth="1"/>
    <col min="15387" max="15387" width="5.28515625" customWidth="1"/>
    <col min="15388" max="15389" width="2.85546875" customWidth="1"/>
    <col min="15390" max="15390" width="18" customWidth="1"/>
    <col min="15391" max="15391" width="10.42578125" customWidth="1"/>
    <col min="15392" max="15392" width="2.85546875" customWidth="1"/>
    <col min="15393" max="15393" width="6.42578125" customWidth="1"/>
    <col min="15394" max="15394" width="7.28515625" customWidth="1"/>
    <col min="15395" max="15396" width="3" customWidth="1"/>
    <col min="15397" max="15397" width="17.7109375" customWidth="1"/>
    <col min="15398" max="15398" width="10.42578125" customWidth="1"/>
    <col min="15399" max="15399" width="2.85546875" customWidth="1"/>
    <col min="15400" max="15400" width="6.7109375" customWidth="1"/>
    <col min="15401" max="15401" width="6.85546875" customWidth="1"/>
    <col min="15402" max="15403" width="2.7109375" customWidth="1"/>
    <col min="15404" max="15404" width="20" customWidth="1"/>
    <col min="15405" max="15405" width="10.42578125" customWidth="1"/>
    <col min="15406" max="15406" width="2.85546875" customWidth="1"/>
    <col min="15407" max="15408" width="6.42578125" customWidth="1"/>
    <col min="15409" max="15409" width="24.28515625" customWidth="1"/>
    <col min="15410" max="15410" width="10.42578125" customWidth="1"/>
    <col min="15411" max="15411" width="22.28515625" customWidth="1"/>
    <col min="15412" max="15412" width="0.7109375" customWidth="1"/>
    <col min="15617" max="15617" width="52.5703125" customWidth="1"/>
    <col min="15618" max="15618" width="6.42578125" customWidth="1"/>
    <col min="15619" max="15619" width="20" customWidth="1"/>
    <col min="15620" max="15620" width="6.42578125" customWidth="1"/>
    <col min="15621" max="15621" width="2.85546875" customWidth="1"/>
    <col min="15622" max="15622" width="6.42578125" customWidth="1"/>
    <col min="15623" max="15623" width="31.42578125" customWidth="1"/>
    <col min="15624" max="15624" width="10.42578125" customWidth="1"/>
    <col min="15625" max="15625" width="2.85546875" customWidth="1"/>
    <col min="15626" max="15626" width="8.42578125" customWidth="1"/>
    <col min="15627" max="15627" width="29" customWidth="1"/>
    <col min="15628" max="15628" width="10.42578125" customWidth="1"/>
    <col min="15629" max="15629" width="2.85546875" customWidth="1"/>
    <col min="15630" max="15630" width="6.42578125" customWidth="1"/>
    <col min="15631" max="15631" width="23.85546875" customWidth="1"/>
    <col min="15632" max="15632" width="12.28515625" customWidth="1"/>
    <col min="15633" max="15633" width="2.85546875" customWidth="1"/>
    <col min="15634" max="15634" width="6.42578125" customWidth="1"/>
    <col min="15635" max="15635" width="24.85546875" customWidth="1"/>
    <col min="15636" max="15636" width="10.42578125" customWidth="1"/>
    <col min="15637" max="15637" width="2.85546875" customWidth="1"/>
    <col min="15638" max="15638" width="6.42578125" customWidth="1"/>
    <col min="15639" max="15639" width="32" customWidth="1"/>
    <col min="15640" max="15640" width="10.42578125" customWidth="1"/>
    <col min="15641" max="15641" width="2.42578125" customWidth="1"/>
    <col min="15642" max="15642" width="8.42578125" customWidth="1"/>
    <col min="15643" max="15643" width="5.28515625" customWidth="1"/>
    <col min="15644" max="15645" width="2.85546875" customWidth="1"/>
    <col min="15646" max="15646" width="18" customWidth="1"/>
    <col min="15647" max="15647" width="10.42578125" customWidth="1"/>
    <col min="15648" max="15648" width="2.85546875" customWidth="1"/>
    <col min="15649" max="15649" width="6.42578125" customWidth="1"/>
    <col min="15650" max="15650" width="7.28515625" customWidth="1"/>
    <col min="15651" max="15652" width="3" customWidth="1"/>
    <col min="15653" max="15653" width="17.7109375" customWidth="1"/>
    <col min="15654" max="15654" width="10.42578125" customWidth="1"/>
    <col min="15655" max="15655" width="2.85546875" customWidth="1"/>
    <col min="15656" max="15656" width="6.7109375" customWidth="1"/>
    <col min="15657" max="15657" width="6.85546875" customWidth="1"/>
    <col min="15658" max="15659" width="2.7109375" customWidth="1"/>
    <col min="15660" max="15660" width="20" customWidth="1"/>
    <col min="15661" max="15661" width="10.42578125" customWidth="1"/>
    <col min="15662" max="15662" width="2.85546875" customWidth="1"/>
    <col min="15663" max="15664" width="6.42578125" customWidth="1"/>
    <col min="15665" max="15665" width="24.28515625" customWidth="1"/>
    <col min="15666" max="15666" width="10.42578125" customWidth="1"/>
    <col min="15667" max="15667" width="22.28515625" customWidth="1"/>
    <col min="15668" max="15668" width="0.7109375" customWidth="1"/>
    <col min="15873" max="15873" width="52.5703125" customWidth="1"/>
    <col min="15874" max="15874" width="6.42578125" customWidth="1"/>
    <col min="15875" max="15875" width="20" customWidth="1"/>
    <col min="15876" max="15876" width="6.42578125" customWidth="1"/>
    <col min="15877" max="15877" width="2.85546875" customWidth="1"/>
    <col min="15878" max="15878" width="6.42578125" customWidth="1"/>
    <col min="15879" max="15879" width="31.42578125" customWidth="1"/>
    <col min="15880" max="15880" width="10.42578125" customWidth="1"/>
    <col min="15881" max="15881" width="2.85546875" customWidth="1"/>
    <col min="15882" max="15882" width="8.42578125" customWidth="1"/>
    <col min="15883" max="15883" width="29" customWidth="1"/>
    <col min="15884" max="15884" width="10.42578125" customWidth="1"/>
    <col min="15885" max="15885" width="2.85546875" customWidth="1"/>
    <col min="15886" max="15886" width="6.42578125" customWidth="1"/>
    <col min="15887" max="15887" width="23.85546875" customWidth="1"/>
    <col min="15888" max="15888" width="12.28515625" customWidth="1"/>
    <col min="15889" max="15889" width="2.85546875" customWidth="1"/>
    <col min="15890" max="15890" width="6.42578125" customWidth="1"/>
    <col min="15891" max="15891" width="24.85546875" customWidth="1"/>
    <col min="15892" max="15892" width="10.42578125" customWidth="1"/>
    <col min="15893" max="15893" width="2.85546875" customWidth="1"/>
    <col min="15894" max="15894" width="6.42578125" customWidth="1"/>
    <col min="15895" max="15895" width="32" customWidth="1"/>
    <col min="15896" max="15896" width="10.42578125" customWidth="1"/>
    <col min="15897" max="15897" width="2.42578125" customWidth="1"/>
    <col min="15898" max="15898" width="8.42578125" customWidth="1"/>
    <col min="15899" max="15899" width="5.28515625" customWidth="1"/>
    <col min="15900" max="15901" width="2.85546875" customWidth="1"/>
    <col min="15902" max="15902" width="18" customWidth="1"/>
    <col min="15903" max="15903" width="10.42578125" customWidth="1"/>
    <col min="15904" max="15904" width="2.85546875" customWidth="1"/>
    <col min="15905" max="15905" width="6.42578125" customWidth="1"/>
    <col min="15906" max="15906" width="7.28515625" customWidth="1"/>
    <col min="15907" max="15908" width="3" customWidth="1"/>
    <col min="15909" max="15909" width="17.7109375" customWidth="1"/>
    <col min="15910" max="15910" width="10.42578125" customWidth="1"/>
    <col min="15911" max="15911" width="2.85546875" customWidth="1"/>
    <col min="15912" max="15912" width="6.7109375" customWidth="1"/>
    <col min="15913" max="15913" width="6.85546875" customWidth="1"/>
    <col min="15914" max="15915" width="2.7109375" customWidth="1"/>
    <col min="15916" max="15916" width="20" customWidth="1"/>
    <col min="15917" max="15917" width="10.42578125" customWidth="1"/>
    <col min="15918" max="15918" width="2.85546875" customWidth="1"/>
    <col min="15919" max="15920" width="6.42578125" customWidth="1"/>
    <col min="15921" max="15921" width="24.28515625" customWidth="1"/>
    <col min="15922" max="15922" width="10.42578125" customWidth="1"/>
    <col min="15923" max="15923" width="22.28515625" customWidth="1"/>
    <col min="15924" max="15924" width="0.7109375" customWidth="1"/>
    <col min="16129" max="16129" width="52.5703125" customWidth="1"/>
    <col min="16130" max="16130" width="6.42578125" customWidth="1"/>
    <col min="16131" max="16131" width="20" customWidth="1"/>
    <col min="16132" max="16132" width="6.42578125" customWidth="1"/>
    <col min="16133" max="16133" width="2.85546875" customWidth="1"/>
    <col min="16134" max="16134" width="6.42578125" customWidth="1"/>
    <col min="16135" max="16135" width="31.42578125" customWidth="1"/>
    <col min="16136" max="16136" width="10.42578125" customWidth="1"/>
    <col min="16137" max="16137" width="2.85546875" customWidth="1"/>
    <col min="16138" max="16138" width="8.42578125" customWidth="1"/>
    <col min="16139" max="16139" width="29" customWidth="1"/>
    <col min="16140" max="16140" width="10.42578125" customWidth="1"/>
    <col min="16141" max="16141" width="2.85546875" customWidth="1"/>
    <col min="16142" max="16142" width="6.42578125" customWidth="1"/>
    <col min="16143" max="16143" width="23.85546875" customWidth="1"/>
    <col min="16144" max="16144" width="12.28515625" customWidth="1"/>
    <col min="16145" max="16145" width="2.85546875" customWidth="1"/>
    <col min="16146" max="16146" width="6.42578125" customWidth="1"/>
    <col min="16147" max="16147" width="24.85546875" customWidth="1"/>
    <col min="16148" max="16148" width="10.42578125" customWidth="1"/>
    <col min="16149" max="16149" width="2.85546875" customWidth="1"/>
    <col min="16150" max="16150" width="6.42578125" customWidth="1"/>
    <col min="16151" max="16151" width="32" customWidth="1"/>
    <col min="16152" max="16152" width="10.42578125" customWidth="1"/>
    <col min="16153" max="16153" width="2.42578125" customWidth="1"/>
    <col min="16154" max="16154" width="8.42578125" customWidth="1"/>
    <col min="16155" max="16155" width="5.28515625" customWidth="1"/>
    <col min="16156" max="16157" width="2.85546875" customWidth="1"/>
    <col min="16158" max="16158" width="18" customWidth="1"/>
    <col min="16159" max="16159" width="10.42578125" customWidth="1"/>
    <col min="16160" max="16160" width="2.85546875" customWidth="1"/>
    <col min="16161" max="16161" width="6.42578125" customWidth="1"/>
    <col min="16162" max="16162" width="7.28515625" customWidth="1"/>
    <col min="16163" max="16164" width="3" customWidth="1"/>
    <col min="16165" max="16165" width="17.7109375" customWidth="1"/>
    <col min="16166" max="16166" width="10.42578125" customWidth="1"/>
    <col min="16167" max="16167" width="2.85546875" customWidth="1"/>
    <col min="16168" max="16168" width="6.7109375" customWidth="1"/>
    <col min="16169" max="16169" width="6.85546875" customWidth="1"/>
    <col min="16170" max="16171" width="2.7109375" customWidth="1"/>
    <col min="16172" max="16172" width="20" customWidth="1"/>
    <col min="16173" max="16173" width="10.42578125" customWidth="1"/>
    <col min="16174" max="16174" width="2.85546875" customWidth="1"/>
    <col min="16175" max="16176" width="6.42578125" customWidth="1"/>
    <col min="16177" max="16177" width="24.28515625" customWidth="1"/>
    <col min="16178" max="16178" width="10.42578125" customWidth="1"/>
    <col min="16179" max="16179" width="22.28515625" customWidth="1"/>
    <col min="16180" max="16180" width="0.7109375" customWidth="1"/>
  </cols>
  <sheetData>
    <row r="1" spans="1:53" ht="21" customHeight="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4"/>
      <c r="T1" s="63"/>
      <c r="U1" s="63"/>
      <c r="V1" s="63"/>
      <c r="W1" s="64"/>
      <c r="X1" s="63"/>
      <c r="Y1" s="63"/>
      <c r="Z1" s="63"/>
      <c r="AA1" s="65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5"/>
      <c r="AM1" s="63"/>
      <c r="AN1" s="63"/>
      <c r="AO1" s="63"/>
      <c r="AP1" s="63"/>
      <c r="AQ1" s="63"/>
      <c r="AR1" s="63"/>
      <c r="AS1" s="63"/>
      <c r="AT1" s="63"/>
      <c r="AU1" s="63"/>
      <c r="AV1" s="65"/>
      <c r="AW1" s="63"/>
      <c r="AX1" s="63"/>
      <c r="AY1" s="63"/>
    </row>
    <row r="2" spans="1:53" s="2" customFormat="1" ht="45" customHeight="1" x14ac:dyDescent="0.4">
      <c r="B2" s="453" t="s">
        <v>0</v>
      </c>
      <c r="C2" s="454"/>
      <c r="D2" s="454"/>
      <c r="E2" s="454"/>
      <c r="F2" s="454"/>
      <c r="G2" s="454"/>
      <c r="H2" s="454"/>
      <c r="I2" s="454"/>
      <c r="J2" s="455"/>
      <c r="K2" s="505" t="s">
        <v>65</v>
      </c>
      <c r="L2" s="506"/>
      <c r="M2" s="506"/>
      <c r="N2" s="506"/>
      <c r="O2" s="506"/>
      <c r="P2" s="66"/>
      <c r="Q2" s="453" t="s">
        <v>197</v>
      </c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  <c r="AI2" s="454"/>
      <c r="AJ2" s="454"/>
      <c r="AK2" s="454"/>
      <c r="AL2" s="454"/>
      <c r="AM2" s="454"/>
      <c r="AN2" s="454"/>
      <c r="AO2" s="454"/>
      <c r="AP2" s="454"/>
      <c r="AQ2" s="454"/>
      <c r="AR2" s="454"/>
      <c r="AS2" s="454"/>
      <c r="AT2" s="454"/>
      <c r="AU2" s="454"/>
      <c r="AV2" s="454"/>
      <c r="AW2" s="454"/>
      <c r="AX2" s="454"/>
      <c r="AY2" s="455"/>
    </row>
    <row r="3" spans="1:53" s="67" customFormat="1" ht="33.75" customHeight="1" x14ac:dyDescent="0.25">
      <c r="B3" s="507" t="s">
        <v>66</v>
      </c>
      <c r="C3" s="507"/>
      <c r="D3" s="507"/>
      <c r="E3" s="507"/>
      <c r="F3" s="507"/>
      <c r="G3" s="507"/>
      <c r="H3" s="507"/>
      <c r="I3" s="507"/>
      <c r="J3" s="507"/>
      <c r="K3" s="507"/>
      <c r="L3" s="507"/>
      <c r="M3" s="507"/>
      <c r="N3" s="507"/>
      <c r="O3" s="507"/>
      <c r="P3" s="507"/>
      <c r="Q3" s="507"/>
      <c r="R3" s="507"/>
      <c r="S3" s="507"/>
      <c r="T3" s="507"/>
      <c r="U3" s="507"/>
      <c r="V3" s="507"/>
      <c r="W3" s="507"/>
      <c r="X3" s="507"/>
      <c r="Y3" s="507"/>
      <c r="Z3" s="507"/>
      <c r="AA3" s="507"/>
      <c r="AB3" s="507"/>
      <c r="AC3" s="507"/>
      <c r="AD3" s="507"/>
      <c r="AE3" s="507"/>
      <c r="AF3" s="507"/>
      <c r="AG3" s="507"/>
      <c r="AH3" s="507"/>
      <c r="AI3" s="507"/>
      <c r="AJ3" s="507"/>
      <c r="AK3" s="507"/>
      <c r="AL3" s="507"/>
      <c r="AM3" s="507"/>
      <c r="AN3" s="507"/>
      <c r="AO3" s="507"/>
      <c r="AP3" s="507"/>
      <c r="AQ3" s="507"/>
      <c r="AR3" s="507"/>
      <c r="AS3" s="508"/>
      <c r="AT3" s="509"/>
      <c r="AU3" s="509"/>
      <c r="AV3" s="509"/>
      <c r="AW3" s="509"/>
      <c r="AX3" s="509"/>
      <c r="AY3" s="509"/>
    </row>
    <row r="4" spans="1:53" ht="9.75" customHeight="1" thickBot="1" x14ac:dyDescent="0.3">
      <c r="A4" s="63"/>
      <c r="B4" s="68"/>
      <c r="C4" s="68"/>
      <c r="D4" s="68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70"/>
      <c r="T4" s="69"/>
      <c r="U4" s="69"/>
      <c r="V4" s="69"/>
      <c r="W4" s="70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9"/>
      <c r="AL4" s="69"/>
      <c r="AM4" s="69"/>
      <c r="AN4" s="69"/>
      <c r="AO4" s="69"/>
      <c r="AP4" s="69"/>
      <c r="AQ4" s="69"/>
      <c r="AR4" s="69"/>
      <c r="AS4" s="71"/>
      <c r="AT4" s="71"/>
      <c r="AU4" s="71"/>
      <c r="AV4" s="69"/>
      <c r="AW4" s="69"/>
      <c r="AX4" s="69"/>
      <c r="AY4" s="68"/>
    </row>
    <row r="5" spans="1:53" ht="12.75" customHeight="1" x14ac:dyDescent="0.25">
      <c r="A5" s="63"/>
      <c r="B5" s="63"/>
      <c r="C5" s="63"/>
      <c r="D5" s="63"/>
      <c r="E5" s="87"/>
      <c r="F5" s="87"/>
      <c r="G5" s="296"/>
      <c r="H5" s="87"/>
      <c r="I5" s="87"/>
      <c r="J5" s="87"/>
      <c r="K5" s="87"/>
      <c r="L5" s="87"/>
      <c r="M5" s="87"/>
      <c r="N5" s="87"/>
      <c r="O5" s="510"/>
      <c r="P5" s="510"/>
      <c r="Q5" s="87"/>
      <c r="R5" s="87"/>
      <c r="S5" s="89"/>
      <c r="T5" s="87"/>
      <c r="U5" s="87"/>
      <c r="V5" s="87"/>
      <c r="W5" s="89"/>
      <c r="X5" s="87"/>
      <c r="Y5" s="87"/>
      <c r="Z5" s="87"/>
      <c r="AA5" s="510"/>
      <c r="AB5" s="510"/>
      <c r="AC5" s="510"/>
      <c r="AD5" s="510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510"/>
      <c r="AP5" s="510"/>
      <c r="AQ5" s="510"/>
      <c r="AR5" s="510"/>
      <c r="AS5" s="87"/>
      <c r="AT5" s="87"/>
      <c r="AU5" s="87"/>
      <c r="AV5" s="87"/>
      <c r="AW5" s="87"/>
      <c r="AX5" s="87"/>
      <c r="AY5" s="63"/>
    </row>
    <row r="6" spans="1:53" s="77" customFormat="1" ht="37.5" customHeight="1" x14ac:dyDescent="0.25">
      <c r="B6" s="511" t="s">
        <v>2</v>
      </c>
      <c r="C6" s="512"/>
      <c r="D6" s="512"/>
      <c r="E6" s="512"/>
      <c r="F6" s="512"/>
      <c r="G6" s="512"/>
      <c r="H6" s="512"/>
      <c r="I6" s="512"/>
      <c r="J6" s="512"/>
      <c r="K6" s="512"/>
      <c r="L6" s="513"/>
      <c r="M6" s="14"/>
      <c r="N6" s="459" t="s">
        <v>3</v>
      </c>
      <c r="O6" s="460"/>
      <c r="P6" s="460"/>
      <c r="Q6" s="460"/>
      <c r="R6" s="460"/>
      <c r="S6" s="460"/>
      <c r="T6" s="460"/>
      <c r="U6" s="460"/>
      <c r="V6" s="460"/>
      <c r="W6" s="460"/>
      <c r="X6" s="461"/>
      <c r="Y6" s="14"/>
      <c r="Z6" s="459" t="s">
        <v>4</v>
      </c>
      <c r="AA6" s="460"/>
      <c r="AB6" s="460"/>
      <c r="AC6" s="460"/>
      <c r="AD6" s="460"/>
      <c r="AE6" s="460"/>
      <c r="AF6" s="460"/>
      <c r="AG6" s="460"/>
      <c r="AH6" s="460"/>
      <c r="AI6" s="460"/>
      <c r="AJ6" s="460"/>
      <c r="AK6" s="460"/>
      <c r="AL6" s="461"/>
      <c r="AM6" s="14"/>
      <c r="AN6" s="459" t="s">
        <v>5</v>
      </c>
      <c r="AO6" s="460"/>
      <c r="AP6" s="460"/>
      <c r="AQ6" s="460"/>
      <c r="AR6" s="460"/>
      <c r="AS6" s="460"/>
      <c r="AT6" s="460"/>
      <c r="AU6" s="460"/>
      <c r="AV6" s="460"/>
      <c r="AW6" s="460"/>
      <c r="AX6" s="461"/>
    </row>
    <row r="7" spans="1:53" s="12" customFormat="1" ht="37.5" customHeight="1" x14ac:dyDescent="0.3">
      <c r="B7" s="452" t="s">
        <v>6</v>
      </c>
      <c r="C7" s="452"/>
      <c r="D7" s="452"/>
      <c r="E7" s="14"/>
      <c r="F7" s="452" t="s">
        <v>7</v>
      </c>
      <c r="G7" s="452"/>
      <c r="H7" s="452"/>
      <c r="I7" s="14"/>
      <c r="J7" s="452" t="s">
        <v>8</v>
      </c>
      <c r="K7" s="452"/>
      <c r="L7" s="452"/>
      <c r="M7" s="14"/>
      <c r="N7" s="452" t="s">
        <v>67</v>
      </c>
      <c r="O7" s="452"/>
      <c r="P7" s="452"/>
      <c r="Q7" s="452"/>
      <c r="R7" s="452"/>
      <c r="S7" s="452"/>
      <c r="T7" s="452"/>
      <c r="U7" s="80"/>
      <c r="V7" s="502" t="s">
        <v>68</v>
      </c>
      <c r="W7" s="503"/>
      <c r="X7" s="504"/>
      <c r="Y7" s="14"/>
      <c r="Z7" s="452" t="s">
        <v>11</v>
      </c>
      <c r="AA7" s="452"/>
      <c r="AB7" s="452"/>
      <c r="AC7" s="452"/>
      <c r="AD7" s="452"/>
      <c r="AE7" s="452"/>
      <c r="AF7" s="14"/>
      <c r="AG7" s="452" t="s">
        <v>12</v>
      </c>
      <c r="AH7" s="452"/>
      <c r="AI7" s="452"/>
      <c r="AJ7" s="452"/>
      <c r="AK7" s="452"/>
      <c r="AL7" s="452"/>
      <c r="AM7" s="14"/>
      <c r="AN7" s="452" t="s">
        <v>13</v>
      </c>
      <c r="AO7" s="452"/>
      <c r="AP7" s="452"/>
      <c r="AQ7" s="452"/>
      <c r="AR7" s="452"/>
      <c r="AS7" s="452"/>
      <c r="AT7" s="14"/>
      <c r="AU7" s="452" t="s">
        <v>14</v>
      </c>
      <c r="AV7" s="452"/>
      <c r="AW7" s="452"/>
      <c r="AX7" s="452"/>
    </row>
    <row r="8" spans="1:53" s="78" customFormat="1" ht="37.5" customHeight="1" x14ac:dyDescent="0.3">
      <c r="B8" s="501" t="s">
        <v>15</v>
      </c>
      <c r="C8" s="501"/>
      <c r="D8" s="79">
        <v>2</v>
      </c>
      <c r="E8" s="80"/>
      <c r="F8" s="494" t="s">
        <v>69</v>
      </c>
      <c r="G8" s="495"/>
      <c r="H8" s="81">
        <v>17</v>
      </c>
      <c r="I8" s="80"/>
      <c r="J8" s="494" t="s">
        <v>69</v>
      </c>
      <c r="K8" s="495"/>
      <c r="L8" s="81">
        <v>17</v>
      </c>
      <c r="M8" s="80"/>
      <c r="N8" s="496" t="s">
        <v>70</v>
      </c>
      <c r="O8" s="496"/>
      <c r="P8" s="496"/>
      <c r="Q8" s="496"/>
      <c r="R8" s="496"/>
      <c r="S8" s="496"/>
      <c r="T8" s="81">
        <v>18</v>
      </c>
      <c r="U8" s="80"/>
      <c r="V8" s="494" t="s">
        <v>69</v>
      </c>
      <c r="W8" s="495"/>
      <c r="X8" s="82">
        <v>17</v>
      </c>
      <c r="Y8" s="80"/>
      <c r="Z8" s="494" t="s">
        <v>69</v>
      </c>
      <c r="AA8" s="497"/>
      <c r="AB8" s="497"/>
      <c r="AC8" s="497"/>
      <c r="AD8" s="495"/>
      <c r="AE8" s="81">
        <v>17</v>
      </c>
      <c r="AF8" s="80"/>
      <c r="AG8" s="494" t="s">
        <v>69</v>
      </c>
      <c r="AH8" s="497"/>
      <c r="AI8" s="497"/>
      <c r="AJ8" s="497"/>
      <c r="AK8" s="495"/>
      <c r="AL8" s="81">
        <v>17</v>
      </c>
      <c r="AM8" s="80"/>
      <c r="AN8" s="494" t="s">
        <v>69</v>
      </c>
      <c r="AO8" s="497"/>
      <c r="AP8" s="497"/>
      <c r="AQ8" s="497"/>
      <c r="AR8" s="495"/>
      <c r="AS8" s="81">
        <v>17</v>
      </c>
      <c r="AT8" s="80"/>
      <c r="AU8" s="494" t="s">
        <v>69</v>
      </c>
      <c r="AV8" s="497"/>
      <c r="AW8" s="497"/>
      <c r="AX8" s="81">
        <v>17</v>
      </c>
    </row>
    <row r="9" spans="1:53" s="78" customFormat="1" ht="37.5" customHeight="1" x14ac:dyDescent="0.3">
      <c r="E9" s="80"/>
      <c r="F9" s="494" t="s">
        <v>71</v>
      </c>
      <c r="G9" s="495"/>
      <c r="H9" s="81">
        <v>2</v>
      </c>
      <c r="I9" s="80"/>
      <c r="J9" s="494" t="s">
        <v>71</v>
      </c>
      <c r="K9" s="495"/>
      <c r="L9" s="81">
        <v>2</v>
      </c>
      <c r="M9" s="80"/>
      <c r="N9" s="496" t="s">
        <v>72</v>
      </c>
      <c r="O9" s="496"/>
      <c r="P9" s="496"/>
      <c r="Q9" s="496"/>
      <c r="R9" s="496"/>
      <c r="S9" s="496"/>
      <c r="T9" s="81">
        <v>2</v>
      </c>
      <c r="U9" s="80"/>
      <c r="V9" s="494" t="s">
        <v>71</v>
      </c>
      <c r="W9" s="495"/>
      <c r="X9" s="81">
        <v>2</v>
      </c>
      <c r="Y9" s="80"/>
      <c r="Z9" s="494" t="s">
        <v>71</v>
      </c>
      <c r="AA9" s="497"/>
      <c r="AB9" s="497"/>
      <c r="AC9" s="497"/>
      <c r="AD9" s="495"/>
      <c r="AE9" s="83">
        <v>2</v>
      </c>
      <c r="AF9" s="84"/>
      <c r="AG9" s="498" t="s">
        <v>71</v>
      </c>
      <c r="AH9" s="499"/>
      <c r="AI9" s="499"/>
      <c r="AJ9" s="499"/>
      <c r="AK9" s="500"/>
      <c r="AL9" s="83">
        <v>2</v>
      </c>
      <c r="AM9" s="84"/>
      <c r="AN9" s="498" t="s">
        <v>71</v>
      </c>
      <c r="AO9" s="499"/>
      <c r="AP9" s="499"/>
      <c r="AQ9" s="499"/>
      <c r="AR9" s="500"/>
      <c r="AS9" s="83">
        <v>2</v>
      </c>
      <c r="AT9" s="84"/>
      <c r="AU9" s="498" t="s">
        <v>71</v>
      </c>
      <c r="AV9" s="499"/>
      <c r="AW9" s="499"/>
      <c r="AX9" s="83">
        <v>2</v>
      </c>
    </row>
    <row r="10" spans="1:53" s="12" customFormat="1" ht="37.5" customHeight="1" x14ac:dyDescent="0.3">
      <c r="E10" s="14"/>
      <c r="F10" s="494" t="s">
        <v>73</v>
      </c>
      <c r="G10" s="495"/>
      <c r="H10" s="81">
        <v>1</v>
      </c>
      <c r="I10" s="80"/>
      <c r="J10" s="494" t="s">
        <v>73</v>
      </c>
      <c r="K10" s="495"/>
      <c r="L10" s="81">
        <v>1</v>
      </c>
      <c r="M10" s="80"/>
      <c r="N10" s="496" t="s">
        <v>74</v>
      </c>
      <c r="O10" s="496"/>
      <c r="P10" s="496"/>
      <c r="Q10" s="496"/>
      <c r="R10" s="496"/>
      <c r="S10" s="496"/>
      <c r="T10" s="81">
        <v>1</v>
      </c>
      <c r="U10" s="80"/>
      <c r="V10" s="494" t="s">
        <v>73</v>
      </c>
      <c r="W10" s="495"/>
      <c r="X10" s="81">
        <v>1</v>
      </c>
      <c r="Y10" s="80"/>
      <c r="Z10" s="494" t="s">
        <v>73</v>
      </c>
      <c r="AA10" s="497"/>
      <c r="AB10" s="497"/>
      <c r="AC10" s="497"/>
      <c r="AD10" s="495"/>
      <c r="AE10" s="81">
        <v>1</v>
      </c>
      <c r="AF10" s="80"/>
      <c r="AG10" s="494" t="s">
        <v>73</v>
      </c>
      <c r="AH10" s="497"/>
      <c r="AI10" s="497"/>
      <c r="AJ10" s="497"/>
      <c r="AK10" s="495"/>
      <c r="AL10" s="81">
        <v>1</v>
      </c>
      <c r="AM10" s="80"/>
      <c r="AN10" s="494" t="s">
        <v>73</v>
      </c>
      <c r="AO10" s="497"/>
      <c r="AP10" s="497"/>
      <c r="AQ10" s="497"/>
      <c r="AR10" s="495"/>
      <c r="AS10" s="81">
        <v>1</v>
      </c>
      <c r="AT10" s="80"/>
      <c r="AU10" s="494" t="s">
        <v>73</v>
      </c>
      <c r="AV10" s="497"/>
      <c r="AW10" s="497"/>
      <c r="AX10" s="81">
        <v>1</v>
      </c>
    </row>
    <row r="11" spans="1:53" s="24" customFormat="1" ht="79.5" customHeight="1" x14ac:dyDescent="0.3">
      <c r="E11" s="14"/>
      <c r="F11" s="494" t="s">
        <v>195</v>
      </c>
      <c r="G11" s="495"/>
      <c r="H11" s="81">
        <v>2</v>
      </c>
      <c r="I11" s="80"/>
      <c r="J11" s="494" t="str">
        <f>+F11</f>
        <v xml:space="preserve">Sem. Act. Contribuyentes a los Modelos de Formación Naval	</v>
      </c>
      <c r="K11" s="495"/>
      <c r="L11" s="81">
        <v>2</v>
      </c>
      <c r="M11" s="80"/>
      <c r="N11" s="496" t="str">
        <f>+J11</f>
        <v xml:space="preserve">Sem. Act. Contribuyentes a los Modelos de Formación Naval	</v>
      </c>
      <c r="O11" s="496"/>
      <c r="P11" s="496"/>
      <c r="Q11" s="496"/>
      <c r="R11" s="496"/>
      <c r="S11" s="496"/>
      <c r="T11" s="81">
        <v>1</v>
      </c>
      <c r="U11" s="80"/>
      <c r="V11" s="494" t="str">
        <f>+N11</f>
        <v xml:space="preserve">Sem. Act. Contribuyentes a los Modelos de Formación Naval	</v>
      </c>
      <c r="W11" s="495"/>
      <c r="X11" s="81">
        <v>2</v>
      </c>
      <c r="Y11" s="80"/>
      <c r="Z11" s="494" t="str">
        <f>+V11</f>
        <v xml:space="preserve">Sem. Act. Contribuyentes a los Modelos de Formación Naval	</v>
      </c>
      <c r="AA11" s="497"/>
      <c r="AB11" s="497"/>
      <c r="AC11" s="497"/>
      <c r="AD11" s="495"/>
      <c r="AE11" s="81">
        <v>2</v>
      </c>
      <c r="AF11" s="80"/>
      <c r="AG11" s="494" t="str">
        <f>+Z11</f>
        <v xml:space="preserve">Sem. Act. Contribuyentes a los Modelos de Formación Naval	</v>
      </c>
      <c r="AH11" s="497"/>
      <c r="AI11" s="497"/>
      <c r="AJ11" s="497"/>
      <c r="AK11" s="495"/>
      <c r="AL11" s="81">
        <v>2</v>
      </c>
      <c r="AM11" s="94"/>
      <c r="AN11" s="494" t="str">
        <f>+AG11</f>
        <v xml:space="preserve">Sem. Act. Contribuyentes a los Modelos de Formación Naval	</v>
      </c>
      <c r="AO11" s="497"/>
      <c r="AP11" s="497"/>
      <c r="AQ11" s="497"/>
      <c r="AR11" s="495"/>
      <c r="AS11" s="81">
        <v>2</v>
      </c>
      <c r="AT11" s="94"/>
      <c r="AU11" s="494" t="str">
        <f>+AN11</f>
        <v xml:space="preserve">Sem. Act. Contribuyentes a los Modelos de Formación Naval	</v>
      </c>
      <c r="AV11" s="497"/>
      <c r="AW11" s="497"/>
      <c r="AX11" s="81">
        <v>2</v>
      </c>
    </row>
    <row r="12" spans="1:53" s="25" customFormat="1" ht="28.5" customHeight="1" x14ac:dyDescent="0.2">
      <c r="E12" s="26"/>
      <c r="F12" s="297"/>
      <c r="G12" s="297"/>
      <c r="H12" s="26"/>
      <c r="I12" s="26"/>
      <c r="J12" s="297"/>
      <c r="K12" s="297"/>
      <c r="L12" s="26"/>
      <c r="M12" s="26"/>
      <c r="N12" s="297"/>
      <c r="O12" s="297"/>
      <c r="P12" s="26"/>
      <c r="Q12" s="26"/>
      <c r="R12" s="297"/>
      <c r="S12" s="297"/>
      <c r="T12" s="26"/>
      <c r="U12" s="26"/>
      <c r="V12" s="297"/>
      <c r="W12" s="297"/>
      <c r="X12" s="26"/>
      <c r="Y12" s="26"/>
      <c r="Z12" s="297"/>
      <c r="AA12" s="26"/>
      <c r="AB12" s="297"/>
      <c r="AC12" s="297"/>
      <c r="AD12" s="297"/>
      <c r="AE12" s="26"/>
      <c r="AF12" s="26"/>
      <c r="AG12" s="297"/>
      <c r="AH12" s="297"/>
      <c r="AI12" s="297"/>
      <c r="AJ12" s="297"/>
      <c r="AK12" s="297"/>
      <c r="AL12" s="26"/>
      <c r="AM12" s="26"/>
      <c r="AN12" s="297"/>
      <c r="AO12" s="297"/>
      <c r="AP12" s="297"/>
      <c r="AQ12" s="297"/>
      <c r="AR12" s="297"/>
      <c r="AS12" s="26"/>
      <c r="AT12" s="26"/>
      <c r="AU12" s="297"/>
      <c r="AV12" s="26"/>
      <c r="AW12" s="297"/>
      <c r="AX12" s="26"/>
    </row>
    <row r="13" spans="1:53" s="12" customFormat="1" ht="32.25" customHeight="1" x14ac:dyDescent="0.3">
      <c r="E13" s="14"/>
      <c r="F13" s="85"/>
      <c r="G13" s="85"/>
      <c r="H13" s="14"/>
      <c r="I13" s="14"/>
      <c r="J13" s="85"/>
      <c r="K13" s="85"/>
      <c r="L13" s="14"/>
      <c r="M13" s="14"/>
      <c r="N13" s="487" t="s">
        <v>75</v>
      </c>
      <c r="O13" s="488"/>
      <c r="P13" s="461"/>
      <c r="Q13" s="14"/>
      <c r="R13" s="487" t="s">
        <v>76</v>
      </c>
      <c r="S13" s="488"/>
      <c r="T13" s="461"/>
      <c r="U13" s="14"/>
      <c r="Y13" s="14"/>
      <c r="Z13" s="85"/>
      <c r="AA13" s="14"/>
      <c r="AB13" s="85"/>
      <c r="AC13" s="85"/>
      <c r="AD13" s="85"/>
      <c r="AE13" s="14"/>
      <c r="AF13" s="14"/>
      <c r="AG13" s="85"/>
      <c r="AH13" s="85"/>
      <c r="AI13" s="85"/>
      <c r="AJ13" s="85"/>
      <c r="AK13" s="85"/>
      <c r="AL13" s="14"/>
      <c r="AM13" s="14"/>
      <c r="AN13" s="85"/>
      <c r="AO13" s="85"/>
      <c r="AP13" s="85"/>
      <c r="AQ13" s="85"/>
      <c r="AR13" s="85"/>
      <c r="AS13" s="14"/>
      <c r="AT13" s="14"/>
      <c r="AU13" s="85"/>
      <c r="AV13" s="14"/>
      <c r="AW13" s="85"/>
      <c r="AX13" s="14"/>
    </row>
    <row r="14" spans="1:53" s="12" customFormat="1" ht="68.25" customHeight="1" x14ac:dyDescent="0.3">
      <c r="E14" s="14"/>
      <c r="F14" s="85"/>
      <c r="G14" s="85"/>
      <c r="H14" s="14"/>
      <c r="I14" s="14"/>
      <c r="J14" s="85"/>
      <c r="K14" s="85"/>
      <c r="L14" s="14"/>
      <c r="M14" s="14"/>
      <c r="N14" s="489" t="s">
        <v>77</v>
      </c>
      <c r="O14" s="490"/>
      <c r="P14" s="86">
        <v>8</v>
      </c>
      <c r="Q14" s="80"/>
      <c r="R14" s="489" t="s">
        <v>78</v>
      </c>
      <c r="S14" s="490"/>
      <c r="T14" s="86">
        <v>10</v>
      </c>
      <c r="U14" s="80"/>
      <c r="Y14" s="14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14"/>
      <c r="AU14" s="85"/>
      <c r="AV14" s="14"/>
      <c r="AW14" s="85"/>
      <c r="AX14" s="14"/>
    </row>
    <row r="15" spans="1:53" s="349" customFormat="1" ht="53.25" customHeight="1" x14ac:dyDescent="0.4">
      <c r="E15" s="350"/>
      <c r="F15" s="463" t="s">
        <v>177</v>
      </c>
      <c r="G15" s="463"/>
      <c r="H15" s="463"/>
      <c r="I15" s="463"/>
      <c r="J15" s="463"/>
      <c r="K15" s="463"/>
      <c r="L15" s="463"/>
      <c r="M15" s="350"/>
      <c r="N15" s="350"/>
      <c r="O15" s="350"/>
      <c r="P15" s="350"/>
      <c r="Q15" s="350"/>
      <c r="R15" s="351"/>
      <c r="S15" s="463" t="s">
        <v>178</v>
      </c>
      <c r="T15" s="463"/>
      <c r="U15" s="463"/>
      <c r="V15" s="463"/>
      <c r="W15" s="463"/>
      <c r="X15" s="350"/>
      <c r="Y15" s="350"/>
      <c r="Z15" s="463" t="s">
        <v>179</v>
      </c>
      <c r="AA15" s="463"/>
      <c r="AB15" s="463"/>
      <c r="AC15" s="463"/>
      <c r="AD15" s="463"/>
      <c r="AE15" s="463"/>
      <c r="AF15" s="463"/>
      <c r="AG15" s="463"/>
      <c r="AH15" s="463"/>
      <c r="AI15" s="463"/>
      <c r="AJ15" s="463"/>
      <c r="AK15" s="463"/>
      <c r="AL15" s="463"/>
      <c r="AM15" s="350"/>
      <c r="AN15" s="463" t="s">
        <v>180</v>
      </c>
      <c r="AO15" s="463"/>
      <c r="AP15" s="463"/>
      <c r="AQ15" s="463"/>
      <c r="AR15" s="463"/>
      <c r="AS15" s="463"/>
      <c r="AT15" s="463"/>
      <c r="AU15" s="463"/>
      <c r="AV15" s="463"/>
      <c r="AW15" s="463"/>
      <c r="AX15" s="463"/>
    </row>
    <row r="16" spans="1:53" s="93" customFormat="1" ht="57.75" customHeight="1" x14ac:dyDescent="0.35">
      <c r="B16" s="298"/>
      <c r="C16" s="298"/>
      <c r="D16" s="298"/>
      <c r="E16" s="295"/>
      <c r="F16" s="416" t="s">
        <v>34</v>
      </c>
      <c r="G16" s="417"/>
      <c r="H16" s="417"/>
      <c r="I16" s="417"/>
      <c r="J16" s="417"/>
      <c r="K16" s="417"/>
      <c r="L16" s="418"/>
      <c r="M16" s="295"/>
      <c r="N16" s="294"/>
      <c r="O16" s="294"/>
      <c r="P16" s="294"/>
      <c r="Q16" s="295"/>
      <c r="R16" s="416" t="s">
        <v>34</v>
      </c>
      <c r="S16" s="417"/>
      <c r="T16" s="417"/>
      <c r="U16" s="417"/>
      <c r="V16" s="417"/>
      <c r="W16" s="417"/>
      <c r="X16" s="418"/>
      <c r="Y16" s="295"/>
      <c r="Z16" s="416" t="s">
        <v>34</v>
      </c>
      <c r="AA16" s="417"/>
      <c r="AB16" s="417"/>
      <c r="AC16" s="417"/>
      <c r="AD16" s="417"/>
      <c r="AE16" s="417"/>
      <c r="AF16" s="417"/>
      <c r="AG16" s="417"/>
      <c r="AH16" s="417"/>
      <c r="AI16" s="417"/>
      <c r="AJ16" s="417"/>
      <c r="AK16" s="417"/>
      <c r="AL16" s="418"/>
      <c r="AM16" s="295"/>
      <c r="AN16" s="416" t="s">
        <v>34</v>
      </c>
      <c r="AO16" s="417"/>
      <c r="AP16" s="417"/>
      <c r="AQ16" s="417"/>
      <c r="AR16" s="417"/>
      <c r="AS16" s="417"/>
      <c r="AT16" s="417"/>
      <c r="AU16" s="417"/>
      <c r="AV16" s="417"/>
      <c r="AW16" s="417"/>
      <c r="AX16" s="418"/>
      <c r="BA16" s="93" t="s">
        <v>80</v>
      </c>
    </row>
    <row r="17" spans="1:52" s="25" customFormat="1" ht="29.25" customHeight="1" x14ac:dyDescent="0.35">
      <c r="A17" s="63"/>
      <c r="B17" s="298"/>
      <c r="C17" s="298"/>
      <c r="D17" s="298"/>
      <c r="E17" s="295"/>
      <c r="F17" s="184">
        <v>0</v>
      </c>
      <c r="G17" s="185">
        <v>4</v>
      </c>
      <c r="H17" s="187">
        <f>+G17*H8</f>
        <v>68</v>
      </c>
      <c r="I17" s="187"/>
      <c r="J17" s="186">
        <v>0</v>
      </c>
      <c r="K17" s="185">
        <v>4</v>
      </c>
      <c r="L17" s="188">
        <f>+K17*L8</f>
        <v>68</v>
      </c>
      <c r="M17" s="295"/>
      <c r="N17" s="294"/>
      <c r="O17" s="294"/>
      <c r="P17" s="294"/>
      <c r="Q17" s="295"/>
      <c r="R17" s="184">
        <v>0</v>
      </c>
      <c r="S17" s="185">
        <v>4</v>
      </c>
      <c r="T17" s="186">
        <f>+S17*T14</f>
        <v>40</v>
      </c>
      <c r="U17" s="186"/>
      <c r="V17" s="186">
        <v>0</v>
      </c>
      <c r="W17" s="185">
        <v>4</v>
      </c>
      <c r="X17" s="188">
        <f>+W17*X8</f>
        <v>68</v>
      </c>
      <c r="Y17" s="295"/>
      <c r="Z17" s="184">
        <v>0</v>
      </c>
      <c r="AA17" s="186">
        <v>4</v>
      </c>
      <c r="AB17" s="187"/>
      <c r="AC17" s="187"/>
      <c r="AD17" s="187"/>
      <c r="AE17" s="185">
        <f>+AA17*AE8</f>
        <v>68</v>
      </c>
      <c r="AF17" s="187"/>
      <c r="AG17" s="186">
        <v>0</v>
      </c>
      <c r="AH17" s="186">
        <v>4</v>
      </c>
      <c r="AI17" s="187"/>
      <c r="AJ17" s="187"/>
      <c r="AK17" s="187"/>
      <c r="AL17" s="188">
        <f>+AH17*AL8</f>
        <v>68</v>
      </c>
      <c r="AM17" s="295"/>
      <c r="AN17" s="184">
        <v>0</v>
      </c>
      <c r="AO17" s="185">
        <v>4</v>
      </c>
      <c r="AP17" s="187"/>
      <c r="AQ17" s="187"/>
      <c r="AR17" s="187"/>
      <c r="AS17" s="187">
        <f>+AO17*AS8</f>
        <v>68</v>
      </c>
      <c r="AT17" s="187"/>
      <c r="AU17" s="187">
        <v>0</v>
      </c>
      <c r="AV17" s="186">
        <v>4</v>
      </c>
      <c r="AW17" s="187"/>
      <c r="AX17" s="188">
        <f>AV17*AX8</f>
        <v>68</v>
      </c>
      <c r="AY17" s="63"/>
    </row>
    <row r="18" spans="1:52" s="25" customFormat="1" ht="15" customHeight="1" x14ac:dyDescent="0.35">
      <c r="A18" s="63"/>
      <c r="B18" s="299"/>
      <c r="C18" s="299"/>
      <c r="D18" s="299"/>
      <c r="E18" s="300"/>
      <c r="F18" s="192"/>
      <c r="G18" s="193"/>
      <c r="H18" s="194"/>
      <c r="I18" s="194"/>
      <c r="J18" s="192"/>
      <c r="K18" s="193"/>
      <c r="L18" s="192"/>
      <c r="M18" s="295"/>
      <c r="N18" s="294"/>
      <c r="O18" s="294"/>
      <c r="P18" s="294"/>
      <c r="Q18" s="301"/>
      <c r="R18" s="301"/>
      <c r="S18" s="301"/>
      <c r="T18" s="295"/>
      <c r="U18" s="295"/>
      <c r="V18" s="295"/>
      <c r="W18" s="301"/>
      <c r="X18" s="301"/>
      <c r="Y18" s="295"/>
      <c r="Z18" s="295"/>
      <c r="AA18" s="302"/>
      <c r="AB18" s="303"/>
      <c r="AC18" s="302"/>
      <c r="AD18" s="304"/>
      <c r="AE18" s="295"/>
      <c r="AF18" s="295"/>
      <c r="AG18" s="295"/>
      <c r="AH18" s="305"/>
      <c r="AI18" s="302"/>
      <c r="AJ18" s="304"/>
      <c r="AK18" s="295"/>
      <c r="AL18" s="295"/>
      <c r="AM18" s="295"/>
      <c r="AN18" s="306"/>
      <c r="AO18" s="307"/>
      <c r="AP18" s="308"/>
      <c r="AQ18" s="307"/>
      <c r="AR18" s="200"/>
      <c r="AS18" s="309"/>
      <c r="AT18" s="309"/>
      <c r="AU18" s="309"/>
      <c r="AV18" s="200"/>
      <c r="AW18" s="200"/>
      <c r="AX18" s="200"/>
      <c r="AY18" s="63"/>
    </row>
    <row r="19" spans="1:52" s="93" customFormat="1" ht="57.75" customHeight="1" x14ac:dyDescent="0.35">
      <c r="B19" s="298"/>
      <c r="C19" s="298"/>
      <c r="D19" s="298"/>
      <c r="E19" s="295"/>
      <c r="F19" s="416" t="s">
        <v>56</v>
      </c>
      <c r="G19" s="417"/>
      <c r="H19" s="417"/>
      <c r="I19" s="417"/>
      <c r="J19" s="417"/>
      <c r="K19" s="417"/>
      <c r="L19" s="418"/>
      <c r="M19" s="295"/>
      <c r="N19" s="310"/>
      <c r="O19" s="310"/>
      <c r="P19" s="310"/>
      <c r="Q19" s="295"/>
      <c r="R19" s="416" t="s">
        <v>110</v>
      </c>
      <c r="S19" s="417"/>
      <c r="T19" s="417"/>
      <c r="U19" s="417"/>
      <c r="V19" s="417"/>
      <c r="W19" s="417"/>
      <c r="X19" s="418"/>
      <c r="Y19" s="295"/>
      <c r="Z19" s="416" t="s">
        <v>110</v>
      </c>
      <c r="AA19" s="417"/>
      <c r="AB19" s="417"/>
      <c r="AC19" s="417"/>
      <c r="AD19" s="417"/>
      <c r="AE19" s="417"/>
      <c r="AF19" s="417"/>
      <c r="AG19" s="417"/>
      <c r="AH19" s="417"/>
      <c r="AI19" s="417"/>
      <c r="AJ19" s="417"/>
      <c r="AK19" s="417"/>
      <c r="AL19" s="418"/>
      <c r="AM19" s="295"/>
      <c r="AN19" s="416" t="s">
        <v>110</v>
      </c>
      <c r="AO19" s="417"/>
      <c r="AP19" s="417"/>
      <c r="AQ19" s="417"/>
      <c r="AR19" s="417"/>
      <c r="AS19" s="417"/>
      <c r="AT19" s="417"/>
      <c r="AU19" s="417"/>
      <c r="AV19" s="417"/>
      <c r="AW19" s="417"/>
      <c r="AX19" s="418"/>
    </row>
    <row r="20" spans="1:52" s="25" customFormat="1" ht="29.25" customHeight="1" x14ac:dyDescent="0.35">
      <c r="A20" s="63"/>
      <c r="B20" s="298"/>
      <c r="C20" s="298"/>
      <c r="D20" s="298"/>
      <c r="E20" s="295"/>
      <c r="F20" s="184">
        <v>0</v>
      </c>
      <c r="G20" s="185">
        <v>4</v>
      </c>
      <c r="H20" s="187">
        <f>+G20*H8</f>
        <v>68</v>
      </c>
      <c r="I20" s="187"/>
      <c r="J20" s="186">
        <v>0</v>
      </c>
      <c r="K20" s="185">
        <v>4</v>
      </c>
      <c r="L20" s="188">
        <f>+K20*L8</f>
        <v>68</v>
      </c>
      <c r="M20" s="295"/>
      <c r="N20" s="295"/>
      <c r="O20" s="301"/>
      <c r="P20" s="295"/>
      <c r="Q20" s="295"/>
      <c r="R20" s="184">
        <v>0</v>
      </c>
      <c r="S20" s="185">
        <v>4</v>
      </c>
      <c r="T20" s="186">
        <f>+S20*T14</f>
        <v>40</v>
      </c>
      <c r="U20" s="185"/>
      <c r="V20" s="186">
        <v>0</v>
      </c>
      <c r="W20" s="185">
        <v>4</v>
      </c>
      <c r="X20" s="188">
        <f>+W20*X8</f>
        <v>68</v>
      </c>
      <c r="Y20" s="295"/>
      <c r="Z20" s="184">
        <v>0</v>
      </c>
      <c r="AA20" s="186">
        <v>4</v>
      </c>
      <c r="AB20" s="187"/>
      <c r="AC20" s="187"/>
      <c r="AD20" s="187"/>
      <c r="AE20" s="185">
        <f>+AA20*AE8</f>
        <v>68</v>
      </c>
      <c r="AF20" s="187"/>
      <c r="AG20" s="186">
        <v>0</v>
      </c>
      <c r="AH20" s="186">
        <v>4</v>
      </c>
      <c r="AI20" s="187"/>
      <c r="AJ20" s="187"/>
      <c r="AK20" s="187"/>
      <c r="AL20" s="188">
        <f>+AH20*AL8</f>
        <v>68</v>
      </c>
      <c r="AM20" s="295"/>
      <c r="AN20" s="184">
        <v>0</v>
      </c>
      <c r="AO20" s="185">
        <v>4</v>
      </c>
      <c r="AP20" s="187"/>
      <c r="AQ20" s="187"/>
      <c r="AR20" s="187"/>
      <c r="AS20" s="187">
        <f>+AO20*AS8</f>
        <v>68</v>
      </c>
      <c r="AT20" s="187"/>
      <c r="AU20" s="187">
        <v>0</v>
      </c>
      <c r="AV20" s="186">
        <v>4</v>
      </c>
      <c r="AW20" s="187"/>
      <c r="AX20" s="188">
        <f>+AV20*AX8</f>
        <v>68</v>
      </c>
      <c r="AY20" s="63"/>
    </row>
    <row r="21" spans="1:52" s="25" customFormat="1" ht="15" customHeight="1" x14ac:dyDescent="0.35">
      <c r="A21" s="63"/>
      <c r="B21" s="298"/>
      <c r="C21" s="298"/>
      <c r="D21" s="298"/>
      <c r="E21" s="295"/>
      <c r="F21" s="290"/>
      <c r="G21" s="290"/>
      <c r="H21" s="289"/>
      <c r="I21" s="295"/>
      <c r="J21" s="290"/>
      <c r="K21" s="290"/>
      <c r="L21" s="289"/>
      <c r="M21" s="295"/>
      <c r="N21" s="295"/>
      <c r="O21" s="295"/>
      <c r="P21" s="295"/>
      <c r="Q21" s="295"/>
      <c r="R21" s="295"/>
      <c r="S21" s="301"/>
      <c r="T21" s="295"/>
      <c r="U21" s="295"/>
      <c r="V21" s="295"/>
      <c r="W21" s="301"/>
      <c r="X21" s="295"/>
      <c r="Y21" s="295"/>
      <c r="Z21" s="295"/>
      <c r="AA21" s="302"/>
      <c r="AB21" s="303"/>
      <c r="AC21" s="302"/>
      <c r="AD21" s="295"/>
      <c r="AE21" s="295"/>
      <c r="AF21" s="295"/>
      <c r="AG21" s="295"/>
      <c r="AH21" s="295"/>
      <c r="AI21" s="302"/>
      <c r="AJ21" s="295"/>
      <c r="AK21" s="295"/>
      <c r="AL21" s="295"/>
      <c r="AM21" s="295"/>
      <c r="AN21" s="200"/>
      <c r="AO21" s="307"/>
      <c r="AP21" s="200"/>
      <c r="AQ21" s="307"/>
      <c r="AR21" s="200"/>
      <c r="AS21" s="200"/>
      <c r="AT21" s="200"/>
      <c r="AU21" s="200"/>
      <c r="AV21" s="200"/>
      <c r="AW21" s="200"/>
      <c r="AX21" s="200"/>
      <c r="AY21" s="63"/>
    </row>
    <row r="22" spans="1:52" s="93" customFormat="1" ht="57.75" customHeight="1" x14ac:dyDescent="0.4">
      <c r="B22" s="416" t="s">
        <v>29</v>
      </c>
      <c r="C22" s="417"/>
      <c r="D22" s="418"/>
      <c r="E22" s="298"/>
      <c r="F22" s="416" t="s">
        <v>30</v>
      </c>
      <c r="G22" s="417"/>
      <c r="H22" s="417"/>
      <c r="I22" s="417"/>
      <c r="J22" s="417"/>
      <c r="K22" s="417"/>
      <c r="L22" s="418"/>
      <c r="M22" s="294"/>
      <c r="N22" s="295"/>
      <c r="O22" s="295"/>
      <c r="P22" s="295"/>
      <c r="Q22" s="295"/>
      <c r="R22" s="484" t="s">
        <v>83</v>
      </c>
      <c r="S22" s="485"/>
      <c r="T22" s="486"/>
      <c r="U22" s="294"/>
      <c r="V22" s="491" t="s">
        <v>49</v>
      </c>
      <c r="W22" s="492"/>
      <c r="X22" s="493"/>
      <c r="Y22" s="295"/>
      <c r="Z22" s="416" t="s">
        <v>31</v>
      </c>
      <c r="AA22" s="417"/>
      <c r="AB22" s="417"/>
      <c r="AC22" s="417"/>
      <c r="AD22" s="417"/>
      <c r="AE22" s="417"/>
      <c r="AF22" s="417"/>
      <c r="AG22" s="417" t="s">
        <v>84</v>
      </c>
      <c r="AH22" s="417"/>
      <c r="AI22" s="417"/>
      <c r="AJ22" s="417"/>
      <c r="AK22" s="417"/>
      <c r="AL22" s="418"/>
      <c r="AM22" s="295"/>
      <c r="AN22" s="416" t="s">
        <v>32</v>
      </c>
      <c r="AO22" s="417"/>
      <c r="AP22" s="417"/>
      <c r="AQ22" s="417"/>
      <c r="AR22" s="417"/>
      <c r="AS22" s="418"/>
      <c r="AT22" s="311"/>
      <c r="AU22" s="478" t="s">
        <v>25</v>
      </c>
      <c r="AV22" s="479"/>
      <c r="AW22" s="479"/>
      <c r="AX22" s="480"/>
    </row>
    <row r="23" spans="1:52" s="25" customFormat="1" ht="29.25" customHeight="1" x14ac:dyDescent="0.4">
      <c r="A23" s="63"/>
      <c r="B23" s="184">
        <v>2</v>
      </c>
      <c r="C23" s="185">
        <v>0</v>
      </c>
      <c r="D23" s="188">
        <f>+(B23+C23)*D8</f>
        <v>4</v>
      </c>
      <c r="E23" s="298"/>
      <c r="F23" s="184">
        <v>1</v>
      </c>
      <c r="G23" s="185">
        <v>1</v>
      </c>
      <c r="H23" s="186">
        <f>+H$8*(F23+G23)</f>
        <v>34</v>
      </c>
      <c r="I23" s="186"/>
      <c r="J23" s="186">
        <v>1</v>
      </c>
      <c r="K23" s="185">
        <v>1</v>
      </c>
      <c r="L23" s="188">
        <f>+L8*(J23+K23)</f>
        <v>34</v>
      </c>
      <c r="M23" s="294"/>
      <c r="N23" s="295"/>
      <c r="O23" s="295"/>
      <c r="P23" s="295"/>
      <c r="Q23" s="295"/>
      <c r="R23" s="184">
        <v>4</v>
      </c>
      <c r="S23" s="185">
        <v>2</v>
      </c>
      <c r="T23" s="188">
        <f>+T$14*(R23+S23)</f>
        <v>60</v>
      </c>
      <c r="U23" s="294"/>
      <c r="V23" s="184">
        <v>3</v>
      </c>
      <c r="W23" s="185">
        <v>1</v>
      </c>
      <c r="X23" s="345">
        <f>+$X$8*(V23+W23)</f>
        <v>68</v>
      </c>
      <c r="Y23" s="295"/>
      <c r="Z23" s="184">
        <v>2</v>
      </c>
      <c r="AA23" s="186">
        <v>2</v>
      </c>
      <c r="AB23" s="187"/>
      <c r="AC23" s="187"/>
      <c r="AD23" s="187"/>
      <c r="AE23" s="185">
        <f>+AE$8*(Z23+AA23)</f>
        <v>68</v>
      </c>
      <c r="AF23" s="187"/>
      <c r="AG23" s="186">
        <v>2</v>
      </c>
      <c r="AH23" s="186">
        <v>2</v>
      </c>
      <c r="AI23" s="187"/>
      <c r="AJ23" s="187"/>
      <c r="AK23" s="187"/>
      <c r="AL23" s="188">
        <f>+AL$8*(AG23+AH23)</f>
        <v>68</v>
      </c>
      <c r="AM23" s="295"/>
      <c r="AN23" s="184">
        <v>1</v>
      </c>
      <c r="AO23" s="185">
        <v>1</v>
      </c>
      <c r="AP23" s="185"/>
      <c r="AQ23" s="185"/>
      <c r="AR23" s="185"/>
      <c r="AS23" s="188">
        <f>+AS$8*(AN23+AO23)</f>
        <v>34</v>
      </c>
      <c r="AT23" s="311"/>
      <c r="AU23" s="312">
        <v>1</v>
      </c>
      <c r="AV23" s="313">
        <v>1</v>
      </c>
      <c r="AW23" s="314"/>
      <c r="AX23" s="315">
        <f>+AX$8*(AU23+AV23)</f>
        <v>34</v>
      </c>
      <c r="AY23" s="63"/>
    </row>
    <row r="24" spans="1:52" s="25" customFormat="1" ht="15" customHeight="1" x14ac:dyDescent="0.35">
      <c r="A24" s="63"/>
      <c r="B24" s="299"/>
      <c r="C24" s="192"/>
      <c r="D24" s="193"/>
      <c r="E24" s="192"/>
      <c r="F24" s="192"/>
      <c r="G24" s="192"/>
      <c r="H24" s="193"/>
      <c r="I24" s="192"/>
      <c r="J24" s="192"/>
      <c r="K24" s="192"/>
      <c r="L24" s="193"/>
      <c r="M24" s="295"/>
      <c r="N24" s="295"/>
      <c r="O24" s="295"/>
      <c r="P24" s="295"/>
      <c r="Q24" s="295"/>
      <c r="R24" s="295"/>
      <c r="S24" s="301"/>
      <c r="T24" s="295"/>
      <c r="U24" s="295"/>
      <c r="V24" s="295"/>
      <c r="W24" s="301"/>
      <c r="X24" s="295"/>
      <c r="Y24" s="295"/>
      <c r="Z24" s="295"/>
      <c r="AA24" s="302"/>
      <c r="AB24" s="303"/>
      <c r="AC24" s="302"/>
      <c r="AD24" s="304"/>
      <c r="AE24" s="295"/>
      <c r="AF24" s="295"/>
      <c r="AG24" s="295"/>
      <c r="AH24" s="305"/>
      <c r="AI24" s="302"/>
      <c r="AJ24" s="304"/>
      <c r="AK24" s="295"/>
      <c r="AL24" s="295"/>
      <c r="AM24" s="295"/>
      <c r="AN24" s="305"/>
      <c r="AO24" s="302"/>
      <c r="AP24" s="303"/>
      <c r="AQ24" s="302"/>
      <c r="AR24" s="295"/>
      <c r="AS24" s="295"/>
      <c r="AT24" s="295"/>
      <c r="AU24" s="295"/>
      <c r="AV24" s="295"/>
      <c r="AW24" s="295"/>
      <c r="AX24" s="295"/>
      <c r="AY24" s="63"/>
    </row>
    <row r="25" spans="1:52" s="93" customFormat="1" ht="57.75" customHeight="1" x14ac:dyDescent="0.35">
      <c r="B25" s="299"/>
      <c r="C25" s="299"/>
      <c r="D25" s="193"/>
      <c r="E25" s="192"/>
      <c r="F25" s="416" t="s">
        <v>27</v>
      </c>
      <c r="G25" s="417"/>
      <c r="H25" s="417"/>
      <c r="I25" s="417"/>
      <c r="J25" s="417"/>
      <c r="K25" s="417"/>
      <c r="L25" s="418"/>
      <c r="M25" s="295"/>
      <c r="N25" s="294"/>
      <c r="O25" s="294"/>
      <c r="P25" s="294"/>
      <c r="Q25" s="295"/>
      <c r="R25" s="419" t="s">
        <v>98</v>
      </c>
      <c r="S25" s="420"/>
      <c r="T25" s="421"/>
      <c r="U25" s="294"/>
      <c r="Y25" s="294"/>
      <c r="Z25" s="416" t="s">
        <v>81</v>
      </c>
      <c r="AA25" s="417"/>
      <c r="AB25" s="417"/>
      <c r="AC25" s="417"/>
      <c r="AD25" s="417"/>
      <c r="AE25" s="417"/>
      <c r="AF25" s="417"/>
      <c r="AG25" s="417"/>
      <c r="AH25" s="417"/>
      <c r="AI25" s="417"/>
      <c r="AJ25" s="417"/>
      <c r="AK25" s="417"/>
      <c r="AL25" s="418"/>
      <c r="AM25" s="295"/>
      <c r="AN25" s="294"/>
      <c r="AO25" s="302"/>
      <c r="AP25" s="303"/>
      <c r="AQ25" s="302"/>
      <c r="AR25" s="294"/>
      <c r="AS25" s="294"/>
      <c r="AT25" s="294"/>
      <c r="AU25" s="478" t="s">
        <v>26</v>
      </c>
      <c r="AV25" s="479"/>
      <c r="AW25" s="479"/>
      <c r="AX25" s="480"/>
    </row>
    <row r="26" spans="1:52" s="25" customFormat="1" ht="29.25" customHeight="1" x14ac:dyDescent="0.35">
      <c r="A26" s="63"/>
      <c r="B26" s="299"/>
      <c r="C26" s="299"/>
      <c r="D26" s="193"/>
      <c r="E26" s="192"/>
      <c r="F26" s="184">
        <v>3</v>
      </c>
      <c r="G26" s="185">
        <v>1</v>
      </c>
      <c r="H26" s="186">
        <f>+H$8*(F26+G26)</f>
        <v>68</v>
      </c>
      <c r="I26" s="185"/>
      <c r="J26" s="186">
        <v>3</v>
      </c>
      <c r="K26" s="185">
        <v>1</v>
      </c>
      <c r="L26" s="188">
        <f>+$L$8*(J26+K26)</f>
        <v>68</v>
      </c>
      <c r="M26" s="295"/>
      <c r="N26" s="294"/>
      <c r="O26" s="294"/>
      <c r="P26" s="294"/>
      <c r="Q26" s="295"/>
      <c r="R26" s="219">
        <v>2</v>
      </c>
      <c r="S26" s="220">
        <v>1</v>
      </c>
      <c r="T26" s="222">
        <f>+T$14*(R26+S26)</f>
        <v>30</v>
      </c>
      <c r="U26" s="294"/>
      <c r="Y26" s="294"/>
      <c r="Z26" s="184">
        <v>1</v>
      </c>
      <c r="AA26" s="186">
        <v>1</v>
      </c>
      <c r="AB26" s="187"/>
      <c r="AC26" s="187"/>
      <c r="AD26" s="187"/>
      <c r="AE26" s="185">
        <f>+AE$8*(Z26+AA26)</f>
        <v>34</v>
      </c>
      <c r="AF26" s="187"/>
      <c r="AG26" s="186">
        <v>3</v>
      </c>
      <c r="AH26" s="186">
        <v>1</v>
      </c>
      <c r="AI26" s="187"/>
      <c r="AJ26" s="187"/>
      <c r="AK26" s="187"/>
      <c r="AL26" s="188">
        <f>+AL$8*(AG26+AH26)</f>
        <v>68</v>
      </c>
      <c r="AM26" s="295"/>
      <c r="AN26" s="294"/>
      <c r="AO26" s="302"/>
      <c r="AP26" s="303"/>
      <c r="AQ26" s="302"/>
      <c r="AR26" s="294"/>
      <c r="AS26" s="294"/>
      <c r="AT26" s="294"/>
      <c r="AU26" s="312">
        <v>1</v>
      </c>
      <c r="AV26" s="313">
        <v>1</v>
      </c>
      <c r="AW26" s="314"/>
      <c r="AX26" s="315">
        <f>+AX$8*(AU26+AV26)</f>
        <v>34</v>
      </c>
      <c r="AY26" s="63"/>
    </row>
    <row r="27" spans="1:52" s="25" customFormat="1" ht="15" customHeight="1" x14ac:dyDescent="0.35">
      <c r="A27" s="63"/>
      <c r="B27" s="299"/>
      <c r="C27" s="192"/>
      <c r="D27" s="193"/>
      <c r="E27" s="192"/>
      <c r="F27" s="192"/>
      <c r="G27" s="192"/>
      <c r="H27" s="193"/>
      <c r="I27" s="192"/>
      <c r="J27" s="192"/>
      <c r="K27" s="192"/>
      <c r="L27" s="193"/>
      <c r="M27" s="295"/>
      <c r="N27" s="294"/>
      <c r="O27" s="294"/>
      <c r="P27" s="294"/>
      <c r="Q27" s="295"/>
      <c r="R27" s="294"/>
      <c r="S27" s="294"/>
      <c r="T27" s="294"/>
      <c r="U27" s="295"/>
      <c r="V27" s="294"/>
      <c r="W27" s="294"/>
      <c r="X27" s="294"/>
      <c r="Y27" s="295"/>
      <c r="Z27" s="295"/>
      <c r="AA27" s="302"/>
      <c r="AB27" s="303"/>
      <c r="AC27" s="302"/>
      <c r="AD27" s="304"/>
      <c r="AE27" s="295"/>
      <c r="AF27" s="295"/>
      <c r="AG27" s="295"/>
      <c r="AH27" s="305"/>
      <c r="AI27" s="302"/>
      <c r="AJ27" s="304"/>
      <c r="AK27" s="295"/>
      <c r="AL27" s="295"/>
      <c r="AM27" s="295"/>
      <c r="AN27" s="295"/>
      <c r="AO27" s="302"/>
      <c r="AP27" s="303"/>
      <c r="AQ27" s="302"/>
      <c r="AR27" s="295"/>
      <c r="AS27" s="295"/>
      <c r="AT27" s="295"/>
      <c r="AU27" s="295"/>
      <c r="AV27" s="295"/>
      <c r="AW27" s="295"/>
      <c r="AX27" s="295"/>
      <c r="AY27" s="63"/>
    </row>
    <row r="28" spans="1:52" s="93" customFormat="1" ht="57.75" customHeight="1" x14ac:dyDescent="0.4">
      <c r="B28" s="299"/>
      <c r="C28" s="192"/>
      <c r="D28" s="193"/>
      <c r="E28" s="192"/>
      <c r="F28" s="419" t="s">
        <v>35</v>
      </c>
      <c r="G28" s="420"/>
      <c r="H28" s="420"/>
      <c r="I28" s="420"/>
      <c r="J28" s="420"/>
      <c r="K28" s="420"/>
      <c r="L28" s="421"/>
      <c r="M28" s="200"/>
      <c r="N28" s="201"/>
      <c r="O28" s="201"/>
      <c r="P28" s="201"/>
      <c r="Q28" s="201"/>
      <c r="R28" s="428" t="s">
        <v>85</v>
      </c>
      <c r="S28" s="429"/>
      <c r="T28" s="429"/>
      <c r="U28" s="429"/>
      <c r="V28" s="429" t="s">
        <v>86</v>
      </c>
      <c r="W28" s="429"/>
      <c r="X28" s="430"/>
      <c r="Y28" s="200"/>
      <c r="Z28" s="294"/>
      <c r="AA28" s="302"/>
      <c r="AB28" s="289"/>
      <c r="AC28" s="302"/>
      <c r="AD28" s="289"/>
      <c r="AE28" s="289"/>
      <c r="AF28" s="289"/>
      <c r="AG28" s="289"/>
      <c r="AH28" s="289"/>
      <c r="AI28" s="302"/>
      <c r="AJ28" s="294"/>
      <c r="AK28" s="294"/>
      <c r="AL28" s="294"/>
      <c r="AM28" s="311"/>
      <c r="AN28" s="419" t="s">
        <v>87</v>
      </c>
      <c r="AO28" s="420"/>
      <c r="AP28" s="420"/>
      <c r="AQ28" s="420"/>
      <c r="AR28" s="420"/>
      <c r="AS28" s="421"/>
      <c r="AT28" s="294"/>
      <c r="AU28" s="478" t="s">
        <v>22</v>
      </c>
      <c r="AV28" s="479"/>
      <c r="AW28" s="479"/>
      <c r="AX28" s="480"/>
    </row>
    <row r="29" spans="1:52" s="25" customFormat="1" ht="29.25" customHeight="1" x14ac:dyDescent="0.4">
      <c r="A29" s="63"/>
      <c r="B29" s="299"/>
      <c r="C29" s="192"/>
      <c r="D29" s="193"/>
      <c r="E29" s="192"/>
      <c r="F29" s="219">
        <v>4</v>
      </c>
      <c r="G29" s="220">
        <v>4</v>
      </c>
      <c r="H29" s="221">
        <f>+H$8*(F29+G29)</f>
        <v>136</v>
      </c>
      <c r="I29" s="220"/>
      <c r="J29" s="221">
        <v>4</v>
      </c>
      <c r="K29" s="220">
        <v>4</v>
      </c>
      <c r="L29" s="222">
        <f>+$L$8*(J29+K29)</f>
        <v>136</v>
      </c>
      <c r="M29" s="200"/>
      <c r="N29" s="201"/>
      <c r="O29" s="201"/>
      <c r="P29" s="201"/>
      <c r="Q29" s="201"/>
      <c r="R29" s="232">
        <v>1</v>
      </c>
      <c r="S29" s="233">
        <v>1</v>
      </c>
      <c r="T29" s="234">
        <f>+$T$14*(R29+S29)</f>
        <v>20</v>
      </c>
      <c r="U29" s="234"/>
      <c r="V29" s="234">
        <v>4</v>
      </c>
      <c r="W29" s="233">
        <v>2</v>
      </c>
      <c r="X29" s="235">
        <f>+$X$8*(V29+W29)</f>
        <v>102</v>
      </c>
      <c r="Y29" s="200"/>
      <c r="Z29" s="294"/>
      <c r="AA29" s="302"/>
      <c r="AB29" s="289"/>
      <c r="AC29" s="302"/>
      <c r="AD29" s="289"/>
      <c r="AE29" s="289"/>
      <c r="AF29" s="289"/>
      <c r="AG29" s="289"/>
      <c r="AH29" s="289"/>
      <c r="AI29" s="302"/>
      <c r="AJ29" s="294"/>
      <c r="AK29" s="294"/>
      <c r="AL29" s="294"/>
      <c r="AM29" s="311"/>
      <c r="AN29" s="347">
        <v>3</v>
      </c>
      <c r="AO29" s="220">
        <v>1</v>
      </c>
      <c r="AP29" s="220"/>
      <c r="AQ29" s="220"/>
      <c r="AR29" s="220"/>
      <c r="AS29" s="348">
        <f>+AS8*(AN29+AO29)</f>
        <v>68</v>
      </c>
      <c r="AT29" s="294"/>
      <c r="AU29" s="312">
        <v>3</v>
      </c>
      <c r="AV29" s="313">
        <v>1</v>
      </c>
      <c r="AW29" s="313"/>
      <c r="AX29" s="316">
        <f>+AX$8*(AU29+AV29)</f>
        <v>68</v>
      </c>
      <c r="AY29" s="63"/>
    </row>
    <row r="30" spans="1:52" s="25" customFormat="1" ht="15" customHeight="1" x14ac:dyDescent="0.35">
      <c r="A30" s="63"/>
      <c r="B30" s="294"/>
      <c r="C30" s="294"/>
      <c r="D30" s="294"/>
      <c r="E30" s="295"/>
      <c r="F30" s="290"/>
      <c r="G30" s="290"/>
      <c r="H30" s="289"/>
      <c r="I30" s="295"/>
      <c r="J30" s="290"/>
      <c r="K30" s="290"/>
      <c r="L30" s="289"/>
      <c r="M30" s="295"/>
      <c r="N30" s="294"/>
      <c r="O30" s="294"/>
      <c r="P30" s="294"/>
      <c r="Q30" s="294"/>
      <c r="R30" s="294"/>
      <c r="S30" s="294"/>
      <c r="T30" s="294"/>
      <c r="U30" s="294"/>
      <c r="V30" s="294"/>
      <c r="W30" s="294"/>
      <c r="X30" s="294"/>
      <c r="Y30" s="295"/>
      <c r="Z30" s="294"/>
      <c r="AA30" s="302"/>
      <c r="AB30" s="289"/>
      <c r="AC30" s="302"/>
      <c r="AD30" s="289"/>
      <c r="AE30" s="289"/>
      <c r="AF30" s="289"/>
      <c r="AG30" s="289"/>
      <c r="AH30" s="289"/>
      <c r="AI30" s="302"/>
      <c r="AJ30" s="294"/>
      <c r="AK30" s="294"/>
      <c r="AL30" s="295"/>
      <c r="AM30" s="295"/>
      <c r="AN30" s="317"/>
      <c r="AO30" s="302"/>
      <c r="AP30" s="303"/>
      <c r="AQ30" s="302"/>
      <c r="AR30" s="317"/>
      <c r="AS30" s="317"/>
      <c r="AT30" s="317"/>
      <c r="AU30" s="317"/>
      <c r="AV30" s="317"/>
      <c r="AW30" s="317"/>
      <c r="AX30" s="317"/>
      <c r="AY30" s="63"/>
    </row>
    <row r="31" spans="1:52" s="93" customFormat="1" ht="57.75" customHeight="1" x14ac:dyDescent="0.4">
      <c r="B31" s="318"/>
      <c r="C31" s="318"/>
      <c r="D31" s="318"/>
      <c r="E31" s="177"/>
      <c r="F31" s="419" t="s">
        <v>23</v>
      </c>
      <c r="G31" s="420"/>
      <c r="H31" s="420"/>
      <c r="I31" s="420"/>
      <c r="J31" s="420"/>
      <c r="K31" s="420"/>
      <c r="L31" s="421"/>
      <c r="M31" s="295"/>
      <c r="N31" s="422" t="s">
        <v>97</v>
      </c>
      <c r="O31" s="423"/>
      <c r="P31" s="424"/>
      <c r="Q31" s="295"/>
      <c r="R31" s="428" t="s">
        <v>92</v>
      </c>
      <c r="S31" s="429"/>
      <c r="T31" s="429"/>
      <c r="U31" s="429"/>
      <c r="V31" s="429" t="s">
        <v>93</v>
      </c>
      <c r="W31" s="429"/>
      <c r="X31" s="430"/>
      <c r="Y31" s="295"/>
      <c r="Z31" s="422" t="s">
        <v>99</v>
      </c>
      <c r="AA31" s="423"/>
      <c r="AB31" s="423"/>
      <c r="AC31" s="423"/>
      <c r="AD31" s="423"/>
      <c r="AE31" s="424"/>
      <c r="AF31" s="201"/>
      <c r="AG31" s="422" t="s">
        <v>100</v>
      </c>
      <c r="AH31" s="423"/>
      <c r="AI31" s="423"/>
      <c r="AJ31" s="423"/>
      <c r="AK31" s="423"/>
      <c r="AL31" s="424"/>
      <c r="AM31" s="294"/>
      <c r="AN31" s="419" t="s">
        <v>82</v>
      </c>
      <c r="AO31" s="420"/>
      <c r="AP31" s="420"/>
      <c r="AQ31" s="420"/>
      <c r="AR31" s="420"/>
      <c r="AS31" s="421"/>
      <c r="AT31" s="294"/>
      <c r="AU31" s="422" t="s">
        <v>91</v>
      </c>
      <c r="AV31" s="423"/>
      <c r="AW31" s="423"/>
      <c r="AX31" s="424"/>
    </row>
    <row r="32" spans="1:52" s="25" customFormat="1" ht="29.25" customHeight="1" x14ac:dyDescent="0.4">
      <c r="A32" s="63"/>
      <c r="B32" s="318"/>
      <c r="C32" s="318"/>
      <c r="D32" s="318"/>
      <c r="E32" s="177"/>
      <c r="F32" s="219">
        <v>1</v>
      </c>
      <c r="G32" s="220">
        <v>1</v>
      </c>
      <c r="H32" s="221">
        <f>+H$8*(F32+G32)</f>
        <v>34</v>
      </c>
      <c r="I32" s="220"/>
      <c r="J32" s="221">
        <v>1</v>
      </c>
      <c r="K32" s="220">
        <v>1</v>
      </c>
      <c r="L32" s="222">
        <f>+$L$8*(J32+K32)</f>
        <v>34</v>
      </c>
      <c r="M32" s="295"/>
      <c r="N32" s="481"/>
      <c r="O32" s="482"/>
      <c r="P32" s="483"/>
      <c r="Q32" s="295"/>
      <c r="R32" s="232">
        <v>4</v>
      </c>
      <c r="S32" s="233">
        <v>2</v>
      </c>
      <c r="T32" s="234">
        <f>+$T$14*(R32+S32)</f>
        <v>60</v>
      </c>
      <c r="U32" s="234"/>
      <c r="V32" s="234">
        <v>2</v>
      </c>
      <c r="W32" s="233">
        <v>2</v>
      </c>
      <c r="X32" s="235">
        <f>+$X$8*(V32+W32)</f>
        <v>68</v>
      </c>
      <c r="Y32" s="295"/>
      <c r="Z32" s="275">
        <v>2</v>
      </c>
      <c r="AA32" s="250">
        <v>2</v>
      </c>
      <c r="AB32" s="248"/>
      <c r="AC32" s="248"/>
      <c r="AD32" s="248"/>
      <c r="AE32" s="251">
        <f>+AE$8*(Z32+AA32)</f>
        <v>68</v>
      </c>
      <c r="AF32" s="201"/>
      <c r="AG32" s="247">
        <v>2</v>
      </c>
      <c r="AH32" s="248">
        <v>2</v>
      </c>
      <c r="AI32" s="248"/>
      <c r="AJ32" s="248"/>
      <c r="AK32" s="248"/>
      <c r="AL32" s="255">
        <f>+AL$8*(AG32+AH32)</f>
        <v>68</v>
      </c>
      <c r="AM32" s="294"/>
      <c r="AN32" s="219">
        <v>3</v>
      </c>
      <c r="AO32" s="220">
        <v>1</v>
      </c>
      <c r="AP32" s="220"/>
      <c r="AQ32" s="220"/>
      <c r="AR32" s="220"/>
      <c r="AS32" s="222">
        <f>+AS$8*(AN32+AO32)</f>
        <v>68</v>
      </c>
      <c r="AT32" s="294"/>
      <c r="AU32" s="247">
        <v>1</v>
      </c>
      <c r="AV32" s="248">
        <v>1</v>
      </c>
      <c r="AW32" s="248"/>
      <c r="AX32" s="255">
        <f>+AX$8*(AU32+AV32)</f>
        <v>34</v>
      </c>
      <c r="AY32" s="63"/>
      <c r="AZ32" s="93"/>
    </row>
    <row r="33" spans="1:53" s="25" customFormat="1" ht="15" customHeight="1" x14ac:dyDescent="0.4">
      <c r="A33" s="63"/>
      <c r="B33" s="318"/>
      <c r="C33" s="318"/>
      <c r="D33" s="318"/>
      <c r="E33" s="177"/>
      <c r="F33" s="177"/>
      <c r="G33" s="214"/>
      <c r="H33" s="214"/>
      <c r="I33" s="214"/>
      <c r="J33" s="214"/>
      <c r="K33" s="214"/>
      <c r="L33" s="177"/>
      <c r="M33" s="295"/>
      <c r="N33" s="481"/>
      <c r="O33" s="482"/>
      <c r="P33" s="483"/>
      <c r="Q33" s="295"/>
      <c r="R33" s="295"/>
      <c r="S33" s="301"/>
      <c r="T33" s="295"/>
      <c r="U33" s="295"/>
      <c r="V33" s="295"/>
      <c r="W33" s="301"/>
      <c r="X33" s="295"/>
      <c r="Y33" s="295"/>
      <c r="Z33" s="294"/>
      <c r="AA33" s="302"/>
      <c r="AB33" s="289"/>
      <c r="AC33" s="302"/>
      <c r="AD33" s="289"/>
      <c r="AE33" s="289"/>
      <c r="AF33" s="289"/>
      <c r="AG33" s="289"/>
      <c r="AH33" s="289"/>
      <c r="AI33" s="302"/>
      <c r="AJ33" s="294"/>
      <c r="AK33" s="294"/>
      <c r="AL33" s="294"/>
      <c r="AM33" s="295"/>
      <c r="AN33" s="305"/>
      <c r="AO33" s="302"/>
      <c r="AP33" s="303"/>
      <c r="AQ33" s="302"/>
      <c r="AR33" s="295"/>
      <c r="AS33" s="295"/>
      <c r="AT33" s="295"/>
      <c r="AU33" s="199"/>
      <c r="AV33" s="199"/>
      <c r="AW33" s="199"/>
      <c r="AX33" s="199"/>
      <c r="AY33" s="93"/>
      <c r="AZ33" s="93"/>
    </row>
    <row r="34" spans="1:53" s="93" customFormat="1" ht="57.75" customHeight="1" x14ac:dyDescent="0.4">
      <c r="B34" s="318"/>
      <c r="C34" s="318"/>
      <c r="D34" s="318"/>
      <c r="E34" s="177"/>
      <c r="F34" s="419" t="s">
        <v>39</v>
      </c>
      <c r="G34" s="420"/>
      <c r="H34" s="421"/>
      <c r="I34" s="318"/>
      <c r="J34" s="419" t="s">
        <v>40</v>
      </c>
      <c r="K34" s="420"/>
      <c r="L34" s="421"/>
      <c r="M34" s="295"/>
      <c r="N34" s="481"/>
      <c r="O34" s="482"/>
      <c r="P34" s="483"/>
      <c r="Q34" s="294"/>
      <c r="R34" s="428" t="s">
        <v>88</v>
      </c>
      <c r="S34" s="429"/>
      <c r="T34" s="429"/>
      <c r="U34" s="429"/>
      <c r="V34" s="429"/>
      <c r="W34" s="429"/>
      <c r="X34" s="430"/>
      <c r="Y34" s="295"/>
      <c r="Z34" s="422" t="s">
        <v>94</v>
      </c>
      <c r="AA34" s="423"/>
      <c r="AB34" s="423"/>
      <c r="AC34" s="423"/>
      <c r="AD34" s="423"/>
      <c r="AE34" s="423"/>
      <c r="AF34" s="423"/>
      <c r="AG34" s="423" t="s">
        <v>95</v>
      </c>
      <c r="AH34" s="423"/>
      <c r="AI34" s="423"/>
      <c r="AJ34" s="423"/>
      <c r="AK34" s="423"/>
      <c r="AL34" s="424"/>
      <c r="AM34" s="295"/>
      <c r="AN34" s="422" t="s">
        <v>95</v>
      </c>
      <c r="AO34" s="423"/>
      <c r="AP34" s="423"/>
      <c r="AQ34" s="423"/>
      <c r="AR34" s="423"/>
      <c r="AS34" s="423"/>
      <c r="AT34" s="423"/>
      <c r="AU34" s="423" t="s">
        <v>96</v>
      </c>
      <c r="AV34" s="423"/>
      <c r="AW34" s="423"/>
      <c r="AX34" s="424"/>
      <c r="AY34" s="63"/>
    </row>
    <row r="35" spans="1:53" s="25" customFormat="1" ht="29.25" customHeight="1" x14ac:dyDescent="0.4">
      <c r="A35" s="63"/>
      <c r="B35" s="318"/>
      <c r="C35" s="318"/>
      <c r="D35" s="318"/>
      <c r="E35" s="177"/>
      <c r="F35" s="219">
        <v>0</v>
      </c>
      <c r="G35" s="220">
        <v>2</v>
      </c>
      <c r="H35" s="319">
        <f>+$H$8*(F35+G35)</f>
        <v>34</v>
      </c>
      <c r="I35" s="318"/>
      <c r="J35" s="219">
        <v>2</v>
      </c>
      <c r="K35" s="220">
        <v>2</v>
      </c>
      <c r="L35" s="319">
        <f>+$L$8*(J35+K35)</f>
        <v>68</v>
      </c>
      <c r="M35" s="295"/>
      <c r="N35" s="481"/>
      <c r="O35" s="482"/>
      <c r="P35" s="483"/>
      <c r="Q35" s="294"/>
      <c r="R35" s="232">
        <v>2</v>
      </c>
      <c r="S35" s="233">
        <v>2</v>
      </c>
      <c r="T35" s="234">
        <f>+$T$14*(R35+S35)</f>
        <v>40</v>
      </c>
      <c r="U35" s="234"/>
      <c r="V35" s="234">
        <v>2</v>
      </c>
      <c r="W35" s="233">
        <v>2</v>
      </c>
      <c r="X35" s="235">
        <f>+$X$8*(V35+W35)</f>
        <v>68</v>
      </c>
      <c r="Y35" s="295"/>
      <c r="Z35" s="247">
        <v>2</v>
      </c>
      <c r="AA35" s="250">
        <v>1</v>
      </c>
      <c r="AB35" s="320"/>
      <c r="AC35" s="250"/>
      <c r="AD35" s="250"/>
      <c r="AE35" s="249">
        <f>+AE8*(Z35+AA35)</f>
        <v>51</v>
      </c>
      <c r="AF35" s="250"/>
      <c r="AG35" s="250">
        <v>2</v>
      </c>
      <c r="AH35" s="248">
        <v>1</v>
      </c>
      <c r="AI35" s="320"/>
      <c r="AJ35" s="250"/>
      <c r="AK35" s="250"/>
      <c r="AL35" s="251">
        <f>+AL8*(AG35+AH35)</f>
        <v>51</v>
      </c>
      <c r="AM35" s="295"/>
      <c r="AN35" s="247">
        <v>2</v>
      </c>
      <c r="AO35" s="248">
        <v>2</v>
      </c>
      <c r="AP35" s="320"/>
      <c r="AQ35" s="250"/>
      <c r="AR35" s="250"/>
      <c r="AS35" s="250">
        <f>+AS$8*(AN35+AO35)</f>
        <v>68</v>
      </c>
      <c r="AT35" s="250"/>
      <c r="AU35" s="250">
        <v>2</v>
      </c>
      <c r="AV35" s="250">
        <v>2</v>
      </c>
      <c r="AW35" s="320"/>
      <c r="AX35" s="255">
        <f>+AX$8*(AU35+AV35)</f>
        <v>68</v>
      </c>
      <c r="AY35" s="93"/>
      <c r="AZ35" s="93"/>
    </row>
    <row r="36" spans="1:53" s="25" customFormat="1" ht="15" customHeight="1" x14ac:dyDescent="0.4">
      <c r="A36" s="63"/>
      <c r="B36" s="318"/>
      <c r="C36" s="318"/>
      <c r="D36" s="318"/>
      <c r="E36" s="177"/>
      <c r="F36" s="321"/>
      <c r="G36" s="321"/>
      <c r="H36" s="321"/>
      <c r="I36" s="321"/>
      <c r="J36" s="321"/>
      <c r="K36" s="321"/>
      <c r="L36" s="321"/>
      <c r="M36" s="295"/>
      <c r="N36" s="481"/>
      <c r="O36" s="482"/>
      <c r="P36" s="483"/>
      <c r="Q36" s="294"/>
      <c r="R36" s="294"/>
      <c r="S36" s="294"/>
      <c r="T36" s="294"/>
      <c r="U36" s="294"/>
      <c r="V36" s="295"/>
      <c r="W36" s="301"/>
      <c r="X36" s="295"/>
      <c r="Y36" s="295"/>
      <c r="Z36" s="295"/>
      <c r="AA36" s="302"/>
      <c r="AB36" s="303"/>
      <c r="AC36" s="302"/>
      <c r="AD36" s="304"/>
      <c r="AE36" s="295"/>
      <c r="AF36" s="295"/>
      <c r="AG36" s="295"/>
      <c r="AH36" s="305"/>
      <c r="AI36" s="302"/>
      <c r="AJ36" s="304"/>
      <c r="AK36" s="295"/>
      <c r="AL36" s="295"/>
      <c r="AM36" s="295"/>
      <c r="AN36" s="200"/>
      <c r="AO36" s="307"/>
      <c r="AP36" s="200"/>
      <c r="AQ36" s="307"/>
      <c r="AR36" s="200"/>
      <c r="AS36" s="200"/>
      <c r="AT36" s="295"/>
      <c r="AU36" s="200"/>
      <c r="AV36" s="200"/>
      <c r="AW36" s="200"/>
      <c r="AX36" s="200"/>
      <c r="AY36" s="63"/>
    </row>
    <row r="37" spans="1:53" s="93" customFormat="1" ht="57.75" customHeight="1" x14ac:dyDescent="0.4">
      <c r="B37" s="318"/>
      <c r="C37" s="318"/>
      <c r="D37" s="318"/>
      <c r="E37" s="318"/>
      <c r="F37" s="419" t="s">
        <v>19</v>
      </c>
      <c r="G37" s="420"/>
      <c r="H37" s="420"/>
      <c r="I37" s="420"/>
      <c r="J37" s="420"/>
      <c r="K37" s="420"/>
      <c r="L37" s="421"/>
      <c r="N37" s="481"/>
      <c r="O37" s="482"/>
      <c r="P37" s="483"/>
      <c r="V37" s="419" t="s">
        <v>79</v>
      </c>
      <c r="W37" s="420"/>
      <c r="X37" s="421"/>
      <c r="Y37" s="294"/>
      <c r="Z37" s="422" t="s">
        <v>89</v>
      </c>
      <c r="AA37" s="423"/>
      <c r="AB37" s="423"/>
      <c r="AC37" s="423"/>
      <c r="AD37" s="423"/>
      <c r="AE37" s="424"/>
      <c r="AF37" s="200"/>
      <c r="AG37" s="422" t="s">
        <v>90</v>
      </c>
      <c r="AH37" s="423"/>
      <c r="AI37" s="423"/>
      <c r="AJ37" s="423"/>
      <c r="AK37" s="423"/>
      <c r="AL37" s="424"/>
      <c r="AM37" s="295"/>
      <c r="AN37" s="422" t="s">
        <v>101</v>
      </c>
      <c r="AO37" s="423"/>
      <c r="AP37" s="423"/>
      <c r="AQ37" s="423"/>
      <c r="AR37" s="423"/>
      <c r="AS37" s="423"/>
      <c r="AT37" s="423"/>
      <c r="AU37" s="423" t="s">
        <v>102</v>
      </c>
      <c r="AV37" s="423"/>
      <c r="AW37" s="423"/>
      <c r="AX37" s="424"/>
    </row>
    <row r="38" spans="1:53" s="25" customFormat="1" ht="29.25" customHeight="1" x14ac:dyDescent="0.4">
      <c r="A38" s="63"/>
      <c r="B38" s="318"/>
      <c r="C38" s="318"/>
      <c r="D38" s="318"/>
      <c r="E38" s="318"/>
      <c r="F38" s="219">
        <v>2</v>
      </c>
      <c r="G38" s="220">
        <v>4</v>
      </c>
      <c r="H38" s="221">
        <f>+H$8*(F38+G38)</f>
        <v>102</v>
      </c>
      <c r="I38" s="220"/>
      <c r="J38" s="221">
        <v>2</v>
      </c>
      <c r="K38" s="220">
        <v>2</v>
      </c>
      <c r="L38" s="222">
        <f>+$L$8*(J38+K38)</f>
        <v>68</v>
      </c>
      <c r="N38" s="247">
        <v>0</v>
      </c>
      <c r="O38" s="248">
        <v>50</v>
      </c>
      <c r="P38" s="255">
        <v>400</v>
      </c>
      <c r="V38" s="219">
        <v>1</v>
      </c>
      <c r="W38" s="220">
        <v>1</v>
      </c>
      <c r="X38" s="222">
        <f>+X$8*(V38+W38)</f>
        <v>34</v>
      </c>
      <c r="Y38" s="294"/>
      <c r="Z38" s="247">
        <v>4</v>
      </c>
      <c r="AA38" s="250">
        <v>2</v>
      </c>
      <c r="AB38" s="248"/>
      <c r="AC38" s="248"/>
      <c r="AD38" s="248"/>
      <c r="AE38" s="255">
        <f>+AE$8*(Z38+AA38)</f>
        <v>102</v>
      </c>
      <c r="AF38" s="200"/>
      <c r="AG38" s="247">
        <v>3</v>
      </c>
      <c r="AH38" s="248">
        <v>1</v>
      </c>
      <c r="AI38" s="248"/>
      <c r="AJ38" s="248"/>
      <c r="AK38" s="248"/>
      <c r="AL38" s="255">
        <f>+AL$8*(AG38+AH38)</f>
        <v>68</v>
      </c>
      <c r="AM38" s="295"/>
      <c r="AN38" s="247">
        <v>3</v>
      </c>
      <c r="AO38" s="248">
        <v>1</v>
      </c>
      <c r="AP38" s="320"/>
      <c r="AQ38" s="250"/>
      <c r="AR38" s="250"/>
      <c r="AS38" s="250">
        <f>+AS$8*(AN38+AO38)</f>
        <v>68</v>
      </c>
      <c r="AT38" s="250"/>
      <c r="AU38" s="250">
        <v>3</v>
      </c>
      <c r="AV38" s="250">
        <v>1</v>
      </c>
      <c r="AW38" s="320"/>
      <c r="AX38" s="255">
        <f>+AX$8*(AU38+AV38)</f>
        <v>68</v>
      </c>
      <c r="AY38" s="63"/>
    </row>
    <row r="39" spans="1:53" s="25" customFormat="1" ht="15" customHeight="1" x14ac:dyDescent="0.4">
      <c r="A39" s="63"/>
      <c r="B39" s="322"/>
      <c r="C39" s="322"/>
      <c r="D39" s="322"/>
      <c r="E39" s="178"/>
      <c r="F39" s="322"/>
      <c r="G39" s="322"/>
      <c r="H39" s="322"/>
      <c r="I39" s="322"/>
      <c r="J39" s="322"/>
      <c r="K39" s="322"/>
      <c r="L39" s="322"/>
      <c r="M39" s="295"/>
      <c r="N39" s="294"/>
      <c r="O39" s="294"/>
      <c r="P39" s="294"/>
      <c r="Q39" s="294"/>
      <c r="R39" s="294"/>
      <c r="S39" s="294"/>
      <c r="T39" s="294"/>
      <c r="U39" s="294"/>
      <c r="V39" s="294"/>
      <c r="W39" s="294"/>
      <c r="X39" s="294"/>
      <c r="Y39" s="295"/>
      <c r="Z39" s="295"/>
      <c r="AA39" s="302"/>
      <c r="AB39" s="303"/>
      <c r="AC39" s="302"/>
      <c r="AD39" s="304"/>
      <c r="AE39" s="295"/>
      <c r="AF39" s="295"/>
      <c r="AG39" s="295"/>
      <c r="AH39" s="305"/>
      <c r="AI39" s="302"/>
      <c r="AJ39" s="304"/>
      <c r="AK39" s="295"/>
      <c r="AL39" s="295"/>
      <c r="AM39" s="295"/>
      <c r="AN39" s="200"/>
      <c r="AO39" s="323"/>
      <c r="AP39" s="200"/>
      <c r="AQ39" s="323"/>
      <c r="AR39" s="200"/>
      <c r="AS39" s="200"/>
      <c r="AT39" s="295"/>
      <c r="AU39" s="200"/>
      <c r="AV39" s="200"/>
      <c r="AW39" s="200"/>
      <c r="AX39" s="200"/>
      <c r="AY39" s="63"/>
    </row>
    <row r="40" spans="1:53" s="93" customFormat="1" ht="57.75" customHeight="1" x14ac:dyDescent="0.4">
      <c r="B40" s="311"/>
      <c r="C40" s="311"/>
      <c r="D40" s="311"/>
      <c r="E40" s="311"/>
      <c r="F40" s="422" t="s">
        <v>52</v>
      </c>
      <c r="G40" s="423"/>
      <c r="H40" s="423"/>
      <c r="I40" s="423"/>
      <c r="J40" s="423"/>
      <c r="K40" s="423"/>
      <c r="L40" s="424"/>
      <c r="M40" s="295"/>
      <c r="Q40" s="294"/>
      <c r="R40" s="422" t="s">
        <v>103</v>
      </c>
      <c r="S40" s="423"/>
      <c r="T40" s="423"/>
      <c r="U40" s="423"/>
      <c r="V40" s="423"/>
      <c r="W40" s="423"/>
      <c r="X40" s="424"/>
      <c r="Y40" s="294"/>
      <c r="Z40" s="422" t="s">
        <v>104</v>
      </c>
      <c r="AA40" s="423"/>
      <c r="AB40" s="423"/>
      <c r="AC40" s="423"/>
      <c r="AD40" s="423"/>
      <c r="AE40" s="423"/>
      <c r="AF40" s="423"/>
      <c r="AG40" s="423" t="s">
        <v>105</v>
      </c>
      <c r="AH40" s="423"/>
      <c r="AI40" s="423"/>
      <c r="AJ40" s="423"/>
      <c r="AK40" s="423"/>
      <c r="AL40" s="424"/>
      <c r="AM40" s="295"/>
      <c r="AN40" s="422" t="s">
        <v>105</v>
      </c>
      <c r="AO40" s="423"/>
      <c r="AP40" s="423"/>
      <c r="AQ40" s="423"/>
      <c r="AR40" s="423"/>
      <c r="AS40" s="423"/>
      <c r="AT40" s="423"/>
      <c r="AU40" s="423" t="s">
        <v>106</v>
      </c>
      <c r="AV40" s="423"/>
      <c r="AW40" s="423"/>
      <c r="AX40" s="424"/>
    </row>
    <row r="41" spans="1:53" s="25" customFormat="1" ht="29.25" customHeight="1" x14ac:dyDescent="0.4">
      <c r="A41" s="63"/>
      <c r="B41" s="311"/>
      <c r="C41" s="311"/>
      <c r="D41" s="311"/>
      <c r="E41" s="311"/>
      <c r="F41" s="247">
        <v>1</v>
      </c>
      <c r="G41" s="248">
        <v>1</v>
      </c>
      <c r="H41" s="249">
        <f>+H8*(F41+G41)</f>
        <v>34</v>
      </c>
      <c r="I41" s="250"/>
      <c r="J41" s="250">
        <v>1</v>
      </c>
      <c r="K41" s="248">
        <v>1</v>
      </c>
      <c r="L41" s="251">
        <f>+L8*(J41+K41)</f>
        <v>34</v>
      </c>
      <c r="M41" s="295"/>
      <c r="Q41" s="294"/>
      <c r="R41" s="247">
        <v>2</v>
      </c>
      <c r="S41" s="248">
        <v>1</v>
      </c>
      <c r="T41" s="249">
        <f>+$T$14*(R41+S41)</f>
        <v>30</v>
      </c>
      <c r="U41" s="248"/>
      <c r="V41" s="250">
        <v>2</v>
      </c>
      <c r="W41" s="248">
        <v>2</v>
      </c>
      <c r="X41" s="251">
        <f>+$X$8*(V41+W41)</f>
        <v>68</v>
      </c>
      <c r="Y41" s="294"/>
      <c r="Z41" s="247">
        <v>3</v>
      </c>
      <c r="AA41" s="250">
        <v>2</v>
      </c>
      <c r="AB41" s="320"/>
      <c r="AC41" s="250"/>
      <c r="AD41" s="250"/>
      <c r="AE41" s="249">
        <f>+AE8*(Z41+AA41)</f>
        <v>85</v>
      </c>
      <c r="AF41" s="250"/>
      <c r="AG41" s="250">
        <v>3</v>
      </c>
      <c r="AH41" s="248">
        <v>2</v>
      </c>
      <c r="AI41" s="320"/>
      <c r="AJ41" s="250"/>
      <c r="AK41" s="250"/>
      <c r="AL41" s="251">
        <f>+AL8*(AG41+AH41)</f>
        <v>85</v>
      </c>
      <c r="AM41" s="295"/>
      <c r="AN41" s="247">
        <v>3</v>
      </c>
      <c r="AO41" s="248">
        <v>1</v>
      </c>
      <c r="AP41" s="320"/>
      <c r="AQ41" s="250"/>
      <c r="AR41" s="250"/>
      <c r="AS41" s="250">
        <f>+AS$8*(AN41+AO41)</f>
        <v>68</v>
      </c>
      <c r="AT41" s="250"/>
      <c r="AU41" s="250">
        <v>3</v>
      </c>
      <c r="AV41" s="250">
        <v>1</v>
      </c>
      <c r="AW41" s="320"/>
      <c r="AX41" s="255">
        <f>+AX$8*(AU41+AV41)</f>
        <v>68</v>
      </c>
      <c r="AY41" s="63"/>
    </row>
    <row r="42" spans="1:53" s="25" customFormat="1" ht="15" customHeight="1" x14ac:dyDescent="0.35">
      <c r="A42" s="63"/>
      <c r="B42" s="294"/>
      <c r="C42" s="294"/>
      <c r="D42" s="294"/>
      <c r="E42" s="295"/>
      <c r="F42" s="295"/>
      <c r="G42" s="295"/>
      <c r="H42" s="295"/>
      <c r="I42" s="295"/>
      <c r="J42" s="295"/>
      <c r="K42" s="295"/>
      <c r="L42" s="295"/>
      <c r="M42" s="295"/>
      <c r="Q42" s="294"/>
      <c r="R42" s="294"/>
      <c r="S42" s="294"/>
      <c r="T42" s="294"/>
      <c r="U42" s="294"/>
      <c r="V42" s="294"/>
      <c r="W42" s="294"/>
      <c r="X42" s="294"/>
      <c r="Y42" s="295"/>
      <c r="Z42" s="200"/>
      <c r="AA42" s="302"/>
      <c r="AB42" s="303"/>
      <c r="AC42" s="302"/>
      <c r="AD42" s="304"/>
      <c r="AE42" s="295"/>
      <c r="AF42" s="295"/>
      <c r="AG42" s="295"/>
      <c r="AH42" s="305"/>
      <c r="AI42" s="302"/>
      <c r="AJ42" s="304"/>
      <c r="AK42" s="294"/>
      <c r="AL42" s="200"/>
      <c r="AM42" s="295"/>
      <c r="AN42" s="200"/>
      <c r="AO42" s="324"/>
      <c r="AP42" s="200"/>
      <c r="AQ42" s="324"/>
      <c r="AR42" s="200"/>
      <c r="AS42" s="200"/>
      <c r="AT42" s="295"/>
      <c r="AU42" s="200"/>
      <c r="AV42" s="200"/>
      <c r="AW42" s="200"/>
      <c r="AX42" s="200"/>
      <c r="AY42" s="63"/>
    </row>
    <row r="43" spans="1:53" s="93" customFormat="1" ht="57.75" customHeight="1" x14ac:dyDescent="0.4">
      <c r="B43" s="294"/>
      <c r="C43" s="294"/>
      <c r="D43" s="294"/>
      <c r="E43" s="295"/>
      <c r="M43" s="295"/>
      <c r="Q43" s="294"/>
      <c r="R43" s="422" t="s">
        <v>107</v>
      </c>
      <c r="S43" s="423"/>
      <c r="T43" s="423"/>
      <c r="U43" s="423"/>
      <c r="V43" s="423"/>
      <c r="W43" s="423"/>
      <c r="X43" s="424"/>
      <c r="Y43" s="200"/>
      <c r="Z43" s="422" t="s">
        <v>108</v>
      </c>
      <c r="AA43" s="423"/>
      <c r="AB43" s="423"/>
      <c r="AC43" s="423"/>
      <c r="AD43" s="423"/>
      <c r="AE43" s="423"/>
      <c r="AF43" s="423"/>
      <c r="AG43" s="423"/>
      <c r="AH43" s="423"/>
      <c r="AI43" s="423"/>
      <c r="AJ43" s="423"/>
      <c r="AK43" s="423"/>
      <c r="AL43" s="424"/>
      <c r="AM43" s="311"/>
      <c r="AN43" s="422" t="s">
        <v>109</v>
      </c>
      <c r="AO43" s="423"/>
      <c r="AP43" s="423"/>
      <c r="AQ43" s="423"/>
      <c r="AR43" s="423"/>
      <c r="AS43" s="423"/>
      <c r="AT43" s="423"/>
      <c r="AU43" s="423"/>
      <c r="AV43" s="423"/>
      <c r="AW43" s="423"/>
      <c r="AX43" s="424"/>
    </row>
    <row r="44" spans="1:53" s="25" customFormat="1" ht="35.25" customHeight="1" x14ac:dyDescent="0.4">
      <c r="A44" s="63"/>
      <c r="B44" s="294"/>
      <c r="C44" s="294"/>
      <c r="D44" s="294"/>
      <c r="E44" s="295"/>
      <c r="M44" s="295"/>
      <c r="Q44" s="294"/>
      <c r="R44" s="247">
        <v>1</v>
      </c>
      <c r="S44" s="248">
        <v>1</v>
      </c>
      <c r="T44" s="250">
        <f>+T$14*(R44+S44)</f>
        <v>20</v>
      </c>
      <c r="U44" s="250"/>
      <c r="V44" s="250">
        <v>1</v>
      </c>
      <c r="W44" s="248">
        <v>1</v>
      </c>
      <c r="X44" s="255">
        <f>+X$8*(V44+W44)</f>
        <v>34</v>
      </c>
      <c r="Y44" s="200"/>
      <c r="Z44" s="247">
        <v>1</v>
      </c>
      <c r="AA44" s="250">
        <v>1</v>
      </c>
      <c r="AB44" s="320"/>
      <c r="AC44" s="320"/>
      <c r="AD44" s="320"/>
      <c r="AE44" s="250">
        <f>+AE$8*(Z44+AA44)</f>
        <v>34</v>
      </c>
      <c r="AF44" s="320"/>
      <c r="AG44" s="250">
        <v>1</v>
      </c>
      <c r="AH44" s="320">
        <v>1</v>
      </c>
      <c r="AI44" s="320"/>
      <c r="AJ44" s="320"/>
      <c r="AK44" s="320"/>
      <c r="AL44" s="255">
        <f>+AL$8*(AG44+AH44)</f>
        <v>34</v>
      </c>
      <c r="AM44" s="311"/>
      <c r="AN44" s="247">
        <v>2</v>
      </c>
      <c r="AO44" s="248">
        <v>2</v>
      </c>
      <c r="AP44" s="320"/>
      <c r="AQ44" s="320"/>
      <c r="AR44" s="320"/>
      <c r="AS44" s="250">
        <f>+AS$8*(AN44+AO44)</f>
        <v>68</v>
      </c>
      <c r="AT44" s="320"/>
      <c r="AU44" s="320">
        <v>2</v>
      </c>
      <c r="AV44" s="250">
        <v>2</v>
      </c>
      <c r="AW44" s="320"/>
      <c r="AX44" s="255">
        <f>+AX$8*(AU44+AV44)</f>
        <v>68</v>
      </c>
      <c r="AY44" s="93"/>
    </row>
    <row r="45" spans="1:53" s="78" customFormat="1" ht="110.25" customHeight="1" x14ac:dyDescent="0.3">
      <c r="E45" s="80"/>
      <c r="F45" s="80"/>
      <c r="G45" s="80"/>
      <c r="H45" s="80"/>
      <c r="I45" s="80"/>
      <c r="J45" s="80"/>
      <c r="K45" s="80"/>
      <c r="L45" s="80"/>
      <c r="M45" s="80"/>
      <c r="N45" s="80"/>
      <c r="O45" s="80"/>
      <c r="P45" s="80"/>
      <c r="Q45" s="80"/>
      <c r="R45" s="80"/>
      <c r="S45" s="94"/>
      <c r="T45" s="80"/>
      <c r="U45" s="80"/>
      <c r="V45" s="80"/>
      <c r="W45" s="94"/>
      <c r="X45" s="80"/>
      <c r="Y45" s="80"/>
      <c r="Z45" s="80"/>
      <c r="AA45" s="95" t="s">
        <v>111</v>
      </c>
      <c r="AB45" s="80"/>
      <c r="AC45" s="95" t="s">
        <v>112</v>
      </c>
      <c r="AD45" s="80"/>
      <c r="AE45" s="80"/>
      <c r="AF45" s="80"/>
      <c r="AG45" s="80"/>
      <c r="AH45" s="80"/>
      <c r="AI45" s="95" t="s">
        <v>113</v>
      </c>
      <c r="AJ45" s="80"/>
      <c r="AK45" s="80"/>
      <c r="AL45" s="80"/>
      <c r="AM45" s="80"/>
      <c r="AN45" s="80"/>
      <c r="AO45" s="346" t="s">
        <v>111</v>
      </c>
      <c r="AP45" s="80"/>
      <c r="AQ45" s="346" t="s">
        <v>112</v>
      </c>
      <c r="AR45" s="80"/>
      <c r="AS45" s="80" t="s">
        <v>114</v>
      </c>
      <c r="AT45" s="80"/>
      <c r="AU45" s="80"/>
      <c r="AV45" s="80"/>
      <c r="AW45" s="325"/>
      <c r="AX45" s="80"/>
    </row>
    <row r="46" spans="1:53" s="96" customFormat="1" ht="7.5" customHeight="1" thickBot="1" x14ac:dyDescent="0.25">
      <c r="A46" s="63"/>
      <c r="B46" s="63"/>
      <c r="C46" s="63"/>
      <c r="D46" s="63"/>
      <c r="E46" s="87"/>
      <c r="F46" s="87"/>
      <c r="G46" s="87"/>
      <c r="H46" s="87"/>
      <c r="I46" s="87"/>
      <c r="J46" s="87"/>
      <c r="K46" s="87"/>
      <c r="L46" s="87"/>
      <c r="M46" s="87"/>
      <c r="N46" s="87"/>
      <c r="O46" s="87"/>
      <c r="P46" s="87"/>
      <c r="Q46" s="87"/>
      <c r="R46" s="87"/>
      <c r="S46" s="89"/>
      <c r="T46" s="87"/>
      <c r="U46" s="87"/>
      <c r="V46" s="87"/>
      <c r="W46" s="89"/>
      <c r="X46" s="87"/>
      <c r="Y46" s="87"/>
      <c r="Z46" s="87"/>
      <c r="AA46" s="87"/>
      <c r="AB46" s="87"/>
      <c r="AC46" s="87"/>
      <c r="AD46" s="87"/>
      <c r="AE46" s="87"/>
      <c r="AF46" s="87"/>
      <c r="AG46" s="87"/>
      <c r="AH46" s="87"/>
      <c r="AI46" s="87"/>
      <c r="AJ46" s="87"/>
      <c r="AK46" s="87"/>
      <c r="AL46" s="87"/>
      <c r="AM46" s="87"/>
      <c r="AN46" s="87"/>
      <c r="AO46" s="87"/>
      <c r="AP46" s="87"/>
      <c r="AQ46" s="87"/>
      <c r="AR46" s="87"/>
      <c r="AS46" s="87"/>
      <c r="AT46" s="87"/>
      <c r="AU46" s="87"/>
      <c r="AV46" s="87"/>
      <c r="AW46" s="87"/>
      <c r="AX46" s="87"/>
      <c r="AY46" s="63"/>
    </row>
    <row r="47" spans="1:53" s="99" customFormat="1" ht="36.75" customHeight="1" thickBot="1" x14ac:dyDescent="0.3">
      <c r="A47" s="97" t="s">
        <v>57</v>
      </c>
      <c r="B47" s="472" t="s">
        <v>58</v>
      </c>
      <c r="C47" s="473"/>
      <c r="D47" s="474"/>
      <c r="E47" s="326"/>
      <c r="F47" s="475" t="s">
        <v>58</v>
      </c>
      <c r="G47" s="476"/>
      <c r="H47" s="477"/>
      <c r="I47" s="80"/>
      <c r="J47" s="475" t="s">
        <v>58</v>
      </c>
      <c r="K47" s="476"/>
      <c r="L47" s="477"/>
      <c r="M47" s="80"/>
      <c r="N47" s="475" t="s">
        <v>60</v>
      </c>
      <c r="O47" s="476"/>
      <c r="P47" s="477"/>
      <c r="Q47" s="80"/>
      <c r="R47" s="468" t="s">
        <v>115</v>
      </c>
      <c r="S47" s="469"/>
      <c r="T47" s="470"/>
      <c r="U47" s="80"/>
      <c r="V47" s="475" t="s">
        <v>58</v>
      </c>
      <c r="W47" s="476"/>
      <c r="X47" s="477"/>
      <c r="Y47" s="80"/>
      <c r="Z47" s="468" t="s">
        <v>58</v>
      </c>
      <c r="AA47" s="469"/>
      <c r="AB47" s="469"/>
      <c r="AC47" s="469"/>
      <c r="AD47" s="469"/>
      <c r="AE47" s="470"/>
      <c r="AF47" s="80"/>
      <c r="AG47" s="468" t="s">
        <v>58</v>
      </c>
      <c r="AH47" s="469"/>
      <c r="AI47" s="469"/>
      <c r="AJ47" s="469"/>
      <c r="AK47" s="469"/>
      <c r="AL47" s="470"/>
      <c r="AM47" s="80"/>
      <c r="AN47" s="468" t="s">
        <v>58</v>
      </c>
      <c r="AO47" s="469"/>
      <c r="AP47" s="469"/>
      <c r="AQ47" s="469"/>
      <c r="AR47" s="469"/>
      <c r="AS47" s="470"/>
      <c r="AT47" s="80"/>
      <c r="AU47" s="468" t="s">
        <v>58</v>
      </c>
      <c r="AV47" s="469"/>
      <c r="AW47" s="469"/>
      <c r="AX47" s="470"/>
      <c r="AY47" s="327" t="s">
        <v>64</v>
      </c>
      <c r="AZ47" s="99" t="s">
        <v>33</v>
      </c>
      <c r="BA47" s="99" t="s">
        <v>33</v>
      </c>
    </row>
    <row r="48" spans="1:53" s="78" customFormat="1" ht="36" customHeight="1" x14ac:dyDescent="0.3">
      <c r="A48" s="328" t="s">
        <v>189</v>
      </c>
      <c r="B48" s="40">
        <v>0</v>
      </c>
      <c r="C48" s="41">
        <v>0</v>
      </c>
      <c r="D48" s="42">
        <v>0</v>
      </c>
      <c r="E48" s="171"/>
      <c r="F48" s="44">
        <f>+F29+F32+F35+F38</f>
        <v>7</v>
      </c>
      <c r="G48" s="45">
        <f>+G29+G32+G35+G38</f>
        <v>11</v>
      </c>
      <c r="H48" s="46">
        <f>+H29+H32+H35+H38</f>
        <v>306</v>
      </c>
      <c r="I48" s="16"/>
      <c r="J48" s="44">
        <f>+J29+J32+J35+J38</f>
        <v>9</v>
      </c>
      <c r="K48" s="45">
        <f>+K29+K32+K35+K38</f>
        <v>9</v>
      </c>
      <c r="L48" s="46">
        <f>+L29+L32+L35+L38</f>
        <v>306</v>
      </c>
      <c r="M48" s="16"/>
      <c r="N48" s="44">
        <v>0</v>
      </c>
      <c r="O48" s="45">
        <v>0</v>
      </c>
      <c r="P48" s="46">
        <v>0</v>
      </c>
      <c r="Q48" s="16"/>
      <c r="R48" s="44">
        <f>+R29+R35+R32+R26</f>
        <v>9</v>
      </c>
      <c r="S48" s="45">
        <f>+S29+S35+S32+S26</f>
        <v>6</v>
      </c>
      <c r="T48" s="46">
        <f>+T29+T35+T32+T26</f>
        <v>150</v>
      </c>
      <c r="U48" s="16"/>
      <c r="V48" s="44">
        <f>+V38+V29+V35+V32</f>
        <v>9</v>
      </c>
      <c r="W48" s="45">
        <f>+W38+W29+W35+W32</f>
        <v>7</v>
      </c>
      <c r="X48" s="46">
        <f>+X38+X29+X35+X32</f>
        <v>272</v>
      </c>
      <c r="Y48" s="16"/>
      <c r="Z48" s="44">
        <v>0</v>
      </c>
      <c r="AA48" s="471">
        <v>0</v>
      </c>
      <c r="AB48" s="471"/>
      <c r="AC48" s="47"/>
      <c r="AD48" s="47"/>
      <c r="AE48" s="46">
        <v>0</v>
      </c>
      <c r="AF48" s="16"/>
      <c r="AG48" s="44">
        <v>0</v>
      </c>
      <c r="AH48" s="45">
        <v>0</v>
      </c>
      <c r="AI48" s="47"/>
      <c r="AJ48" s="47"/>
      <c r="AK48" s="47"/>
      <c r="AL48" s="46">
        <v>0</v>
      </c>
      <c r="AM48" s="16"/>
      <c r="AN48" s="44">
        <f>+AN32+AN29</f>
        <v>6</v>
      </c>
      <c r="AO48" s="471">
        <f>+AO32+AO29</f>
        <v>2</v>
      </c>
      <c r="AP48" s="471"/>
      <c r="AQ48" s="47"/>
      <c r="AR48" s="47"/>
      <c r="AS48" s="46">
        <f>+AS32+AS29</f>
        <v>136</v>
      </c>
      <c r="AT48" s="16"/>
      <c r="AU48" s="44">
        <v>0</v>
      </c>
      <c r="AV48" s="47">
        <v>0</v>
      </c>
      <c r="AW48" s="47"/>
      <c r="AX48" s="47">
        <v>0</v>
      </c>
      <c r="AY48" s="329">
        <f>+D48+H48+L48+X48+T48+AE48+AL48+AS48+AX48+P48</f>
        <v>1170</v>
      </c>
    </row>
    <row r="49" spans="1:52" s="78" customFormat="1" ht="36" customHeight="1" x14ac:dyDescent="0.3">
      <c r="A49" s="281" t="s">
        <v>190</v>
      </c>
      <c r="B49" s="40">
        <f>+B23</f>
        <v>2</v>
      </c>
      <c r="C49" s="41">
        <f>+C23</f>
        <v>0</v>
      </c>
      <c r="D49" s="42">
        <f>+D23</f>
        <v>4</v>
      </c>
      <c r="E49" s="171"/>
      <c r="F49" s="50">
        <f>+F17+F20+F23</f>
        <v>1</v>
      </c>
      <c r="G49" s="41">
        <f>+G17+G20+G23</f>
        <v>9</v>
      </c>
      <c r="H49" s="42">
        <f>+H17+H20+H23</f>
        <v>170</v>
      </c>
      <c r="I49" s="16"/>
      <c r="J49" s="50">
        <f>+J17+J20+J23</f>
        <v>1</v>
      </c>
      <c r="K49" s="41">
        <f>+K17+K20+K23</f>
        <v>9</v>
      </c>
      <c r="L49" s="42">
        <f>+L17+L20+L23</f>
        <v>170</v>
      </c>
      <c r="M49" s="16"/>
      <c r="N49" s="50">
        <v>0</v>
      </c>
      <c r="O49" s="41">
        <v>0</v>
      </c>
      <c r="P49" s="42">
        <v>0</v>
      </c>
      <c r="Q49" s="16"/>
      <c r="R49" s="50">
        <f>+R17+R20+R23</f>
        <v>4</v>
      </c>
      <c r="S49" s="41">
        <f>+S17+S20+S23</f>
        <v>10</v>
      </c>
      <c r="T49" s="42">
        <f>+T17+T20+T23</f>
        <v>140</v>
      </c>
      <c r="U49" s="16"/>
      <c r="V49" s="50">
        <f>+V17+V20+V23</f>
        <v>3</v>
      </c>
      <c r="W49" s="41">
        <f>+W17+W20+W23</f>
        <v>9</v>
      </c>
      <c r="X49" s="42">
        <f>+X17+X20+X23</f>
        <v>204</v>
      </c>
      <c r="Y49" s="16"/>
      <c r="Z49" s="50">
        <f>+Z17+Z20+Z23+Z26</f>
        <v>3</v>
      </c>
      <c r="AA49" s="467">
        <f>+AA17+AA20+AA23+AA26</f>
        <v>11</v>
      </c>
      <c r="AB49" s="467"/>
      <c r="AC49" s="40"/>
      <c r="AD49" s="40"/>
      <c r="AE49" s="42">
        <f>+AE17+AE20+AE23+AE26</f>
        <v>238</v>
      </c>
      <c r="AF49" s="16"/>
      <c r="AG49" s="44">
        <f>+AG17+AG20+AG23+AG26</f>
        <v>5</v>
      </c>
      <c r="AH49" s="45">
        <f>+AH17+AH20+AH23+AH26</f>
        <v>11</v>
      </c>
      <c r="AI49" s="47"/>
      <c r="AJ49" s="47"/>
      <c r="AK49" s="47"/>
      <c r="AL49" s="46">
        <f>+AL17+AL20+AL23+AL26</f>
        <v>272</v>
      </c>
      <c r="AM49" s="16"/>
      <c r="AN49" s="50">
        <f>+AN17+AN20+AN23</f>
        <v>1</v>
      </c>
      <c r="AO49" s="467">
        <f>+AO17+AO20+AO23</f>
        <v>9</v>
      </c>
      <c r="AP49" s="467"/>
      <c r="AQ49" s="40"/>
      <c r="AR49" s="40"/>
      <c r="AS49" s="42">
        <f>+AS17+AS20+AS23</f>
        <v>170</v>
      </c>
      <c r="AT49" s="16"/>
      <c r="AU49" s="50">
        <f>+AU17+AU20+AU23+AU26+AU29</f>
        <v>5</v>
      </c>
      <c r="AV49" s="40">
        <f>+AV17+AV20+AV23+AV26+AV29</f>
        <v>11</v>
      </c>
      <c r="AW49" s="40"/>
      <c r="AX49" s="40">
        <f>+AX17+AX20+AX23+AX26+AX29</f>
        <v>272</v>
      </c>
      <c r="AY49" s="51">
        <f>+D49+H49+L49+X49+T49+AE49+AL49+AS49+AX49+P49</f>
        <v>1640</v>
      </c>
    </row>
    <row r="50" spans="1:52" s="78" customFormat="1" ht="36" customHeight="1" x14ac:dyDescent="0.3">
      <c r="A50" s="330" t="s">
        <v>191</v>
      </c>
      <c r="B50" s="40">
        <v>0</v>
      </c>
      <c r="C50" s="41">
        <v>0</v>
      </c>
      <c r="D50" s="42">
        <v>0</v>
      </c>
      <c r="E50" s="171"/>
      <c r="F50" s="50">
        <f>+F41</f>
        <v>1</v>
      </c>
      <c r="G50" s="41">
        <f>+G41</f>
        <v>1</v>
      </c>
      <c r="H50" s="42">
        <f>+H41</f>
        <v>34</v>
      </c>
      <c r="I50" s="16"/>
      <c r="J50" s="50">
        <f>+J41</f>
        <v>1</v>
      </c>
      <c r="K50" s="41">
        <f>+K41</f>
        <v>1</v>
      </c>
      <c r="L50" s="42">
        <f>+L41</f>
        <v>34</v>
      </c>
      <c r="M50" s="16"/>
      <c r="N50" s="50">
        <f>+N37</f>
        <v>0</v>
      </c>
      <c r="O50" s="41">
        <f>+O38</f>
        <v>50</v>
      </c>
      <c r="P50" s="42">
        <f>+P38</f>
        <v>400</v>
      </c>
      <c r="Q50" s="16"/>
      <c r="R50" s="55">
        <f>+R41+R44</f>
        <v>3</v>
      </c>
      <c r="S50" s="53">
        <f>+S41+S44</f>
        <v>2</v>
      </c>
      <c r="T50" s="54">
        <f>+T41+T44</f>
        <v>50</v>
      </c>
      <c r="U50" s="16"/>
      <c r="V50" s="55">
        <f>+V41+V44</f>
        <v>3</v>
      </c>
      <c r="W50" s="53">
        <f>+W41+W44</f>
        <v>3</v>
      </c>
      <c r="X50" s="54">
        <f>+X41+X44</f>
        <v>102</v>
      </c>
      <c r="Y50" s="16"/>
      <c r="Z50" s="50">
        <f>+Z32+Z35+Z38+Z41+Z44</f>
        <v>12</v>
      </c>
      <c r="AA50" s="467">
        <f>+AA32+AA35+AA38+AA41+AA44</f>
        <v>8</v>
      </c>
      <c r="AB50" s="467"/>
      <c r="AC50" s="40"/>
      <c r="AD50" s="40"/>
      <c r="AE50" s="42">
        <f>+AE32+AE35+AE38+AE41+AE44</f>
        <v>340</v>
      </c>
      <c r="AF50" s="16"/>
      <c r="AG50" s="50">
        <f>+AG32+AG35+AG38+AG41+AG44</f>
        <v>11</v>
      </c>
      <c r="AH50" s="41">
        <f>+AH32+AH35+AH38+AH41+AH44</f>
        <v>7</v>
      </c>
      <c r="AI50" s="40"/>
      <c r="AJ50" s="40"/>
      <c r="AK50" s="40"/>
      <c r="AL50" s="42">
        <f>+AL32+AL35+AL38+AL41+AL44</f>
        <v>306</v>
      </c>
      <c r="AM50" s="16"/>
      <c r="AN50" s="50">
        <f>+AN35+AN38+AN41+AN44</f>
        <v>10</v>
      </c>
      <c r="AO50" s="467">
        <f>+AO35+AO38+AO41+AO44</f>
        <v>6</v>
      </c>
      <c r="AP50" s="467"/>
      <c r="AQ50" s="40"/>
      <c r="AR50" s="40"/>
      <c r="AS50" s="42">
        <f>+AS35+AS38+AS41+AS44</f>
        <v>272</v>
      </c>
      <c r="AT50" s="16"/>
      <c r="AU50" s="50">
        <f>+AU35+AU38+AU41+AU44+AU32</f>
        <v>11</v>
      </c>
      <c r="AV50" s="40">
        <f>+AV35+AV38+AV41+AV44+AV32</f>
        <v>7</v>
      </c>
      <c r="AW50" s="40"/>
      <c r="AX50" s="40">
        <f>+AX35+AX38+AX41+AX44+AX32</f>
        <v>306</v>
      </c>
      <c r="AY50" s="51">
        <f>+D50+H50+L50+X50+T50+AE50+AL50+AS50+AX50+P50</f>
        <v>1844</v>
      </c>
    </row>
    <row r="51" spans="1:52" s="78" customFormat="1" ht="36" customHeight="1" x14ac:dyDescent="0.3">
      <c r="A51" s="282" t="s">
        <v>192</v>
      </c>
      <c r="B51" s="52">
        <v>0</v>
      </c>
      <c r="C51" s="53">
        <v>0</v>
      </c>
      <c r="D51" s="54">
        <v>0</v>
      </c>
      <c r="E51" s="171"/>
      <c r="F51" s="55">
        <v>0</v>
      </c>
      <c r="G51" s="53">
        <v>0</v>
      </c>
      <c r="H51" s="54">
        <v>0</v>
      </c>
      <c r="I51" s="16"/>
      <c r="J51" s="55">
        <v>0</v>
      </c>
      <c r="K51" s="53">
        <v>0</v>
      </c>
      <c r="L51" s="54">
        <v>0</v>
      </c>
      <c r="M51" s="16"/>
      <c r="N51" s="55">
        <v>0</v>
      </c>
      <c r="O51" s="53">
        <v>0</v>
      </c>
      <c r="P51" s="54">
        <v>0</v>
      </c>
      <c r="Q51" s="16"/>
      <c r="R51" s="55">
        <v>0</v>
      </c>
      <c r="S51" s="53">
        <v>0</v>
      </c>
      <c r="T51" s="54">
        <v>0</v>
      </c>
      <c r="U51" s="16"/>
      <c r="V51" s="55">
        <v>0</v>
      </c>
      <c r="W51" s="53">
        <v>0</v>
      </c>
      <c r="X51" s="54">
        <v>0</v>
      </c>
      <c r="Y51" s="16"/>
      <c r="Z51" s="55">
        <v>0</v>
      </c>
      <c r="AA51" s="52">
        <v>0</v>
      </c>
      <c r="AB51" s="53"/>
      <c r="AC51" s="52"/>
      <c r="AD51" s="52"/>
      <c r="AE51" s="54">
        <v>0</v>
      </c>
      <c r="AF51" s="16"/>
      <c r="AG51" s="55">
        <v>0</v>
      </c>
      <c r="AH51" s="53">
        <v>0</v>
      </c>
      <c r="AI51" s="52"/>
      <c r="AJ51" s="52"/>
      <c r="AK51" s="52"/>
      <c r="AL51" s="54">
        <v>0</v>
      </c>
      <c r="AM51" s="16"/>
      <c r="AN51" s="55">
        <v>0</v>
      </c>
      <c r="AO51" s="53">
        <v>0</v>
      </c>
      <c r="AP51" s="53"/>
      <c r="AQ51" s="52"/>
      <c r="AR51" s="52"/>
      <c r="AS51" s="54">
        <v>0</v>
      </c>
      <c r="AT51" s="16"/>
      <c r="AU51" s="55">
        <v>0</v>
      </c>
      <c r="AV51" s="52">
        <v>0</v>
      </c>
      <c r="AW51" s="52"/>
      <c r="AX51" s="52">
        <v>0</v>
      </c>
      <c r="AY51" s="51">
        <f>+D51+H51+L51+X51+T51+AE51+AL51+AS51+AX51+P51</f>
        <v>0</v>
      </c>
    </row>
    <row r="52" spans="1:52" s="78" customFormat="1" ht="36" customHeight="1" thickBot="1" x14ac:dyDescent="0.35">
      <c r="A52" s="331" t="s">
        <v>64</v>
      </c>
      <c r="B52" s="56">
        <f>+SUM(B48:B51)</f>
        <v>2</v>
      </c>
      <c r="C52" s="57">
        <f>+SUM(C48:C51)</f>
        <v>0</v>
      </c>
      <c r="D52" s="58">
        <f>+SUM(D48:D51)</f>
        <v>4</v>
      </c>
      <c r="E52" s="171"/>
      <c r="F52" s="59">
        <f>+SUM(F48:F51)</f>
        <v>9</v>
      </c>
      <c r="G52" s="57">
        <f>+SUM(G48:G51)</f>
        <v>21</v>
      </c>
      <c r="H52" s="58">
        <f>+SUM(H48:H51)</f>
        <v>510</v>
      </c>
      <c r="I52" s="16"/>
      <c r="J52" s="59">
        <f>+SUM(J48:J51)</f>
        <v>11</v>
      </c>
      <c r="K52" s="57">
        <f>+SUM(K48:K51)</f>
        <v>19</v>
      </c>
      <c r="L52" s="58">
        <f>+SUM(L48:L51)</f>
        <v>510</v>
      </c>
      <c r="M52" s="16"/>
      <c r="N52" s="59">
        <f>+SUM(N48:N51)</f>
        <v>0</v>
      </c>
      <c r="O52" s="57">
        <f>+SUM(O48:O51)</f>
        <v>50</v>
      </c>
      <c r="P52" s="58">
        <f>+SUM(P48:P50)</f>
        <v>400</v>
      </c>
      <c r="Q52" s="16"/>
      <c r="R52" s="59">
        <f>+SUM(R48:R51)</f>
        <v>16</v>
      </c>
      <c r="S52" s="57">
        <f>+SUM(S48:S51)</f>
        <v>18</v>
      </c>
      <c r="T52" s="58">
        <f>+SUM(T48:T51)</f>
        <v>340</v>
      </c>
      <c r="U52" s="16"/>
      <c r="V52" s="59">
        <f>+SUM(V48:V51)</f>
        <v>15</v>
      </c>
      <c r="W52" s="57">
        <f>+SUM(W48:W51)</f>
        <v>19</v>
      </c>
      <c r="X52" s="58">
        <f>+SUM(X48:X51)</f>
        <v>578</v>
      </c>
      <c r="Y52" s="16"/>
      <c r="Z52" s="59">
        <f>+SUM(Z48:Z51)</f>
        <v>15</v>
      </c>
      <c r="AA52" s="464">
        <f>+SUM(AA48:AB51)</f>
        <v>19</v>
      </c>
      <c r="AB52" s="464"/>
      <c r="AC52" s="56"/>
      <c r="AD52" s="56"/>
      <c r="AE52" s="58">
        <f>+SUM(AE48:AE51)</f>
        <v>578</v>
      </c>
      <c r="AF52" s="16"/>
      <c r="AG52" s="59">
        <f>+SUM(AG48:AG51)</f>
        <v>16</v>
      </c>
      <c r="AH52" s="464">
        <f>+SUM(AH48:AH51)</f>
        <v>18</v>
      </c>
      <c r="AI52" s="464"/>
      <c r="AJ52" s="56"/>
      <c r="AK52" s="56"/>
      <c r="AL52" s="58">
        <f>+SUM(AL48:AL51)</f>
        <v>578</v>
      </c>
      <c r="AM52" s="16"/>
      <c r="AN52" s="59">
        <f>+SUM(AN48:AN51)</f>
        <v>17</v>
      </c>
      <c r="AO52" s="57">
        <f>SUM(AO48:AP51)</f>
        <v>17</v>
      </c>
      <c r="AP52" s="332"/>
      <c r="AQ52" s="332"/>
      <c r="AR52" s="56"/>
      <c r="AS52" s="58">
        <f>+SUM(AS48:AS51)</f>
        <v>578</v>
      </c>
      <c r="AT52" s="16"/>
      <c r="AU52" s="59">
        <f>+SUM(AU48:AU51)</f>
        <v>16</v>
      </c>
      <c r="AV52" s="464">
        <f>SUM(AV48:AV51)</f>
        <v>18</v>
      </c>
      <c r="AW52" s="464"/>
      <c r="AX52" s="56">
        <f>+SUM(AX48:AX51)</f>
        <v>578</v>
      </c>
      <c r="AY52" s="333">
        <f>+D52+H52+L52+X52+T52+AE52+AL52+AS52+AX52+P52</f>
        <v>4654</v>
      </c>
    </row>
    <row r="53" spans="1:52" ht="39.75" customHeight="1" x14ac:dyDescent="0.25">
      <c r="A53" s="63"/>
      <c r="B53" s="63"/>
      <c r="C53" s="63"/>
      <c r="D53" s="63"/>
      <c r="E53" s="63"/>
      <c r="F53" s="63"/>
      <c r="G53" s="63"/>
      <c r="H53" s="63"/>
      <c r="I53" s="63"/>
      <c r="J53" s="63"/>
      <c r="K53" s="63"/>
      <c r="L53" s="63"/>
      <c r="M53" s="63"/>
      <c r="N53" s="63"/>
      <c r="O53" s="63"/>
      <c r="P53" s="63"/>
      <c r="Q53" s="63"/>
      <c r="R53" s="334"/>
      <c r="S53" s="335"/>
      <c r="T53" s="115"/>
      <c r="U53" s="115"/>
      <c r="V53" s="336"/>
      <c r="W53" s="335"/>
      <c r="X53" s="115"/>
      <c r="Y53" s="337"/>
      <c r="Z53" s="338"/>
      <c r="AA53" s="338"/>
      <c r="AB53" s="115"/>
      <c r="AC53" s="115"/>
      <c r="AD53" s="115"/>
      <c r="AE53" s="115"/>
      <c r="AF53" s="115"/>
      <c r="AG53" s="338"/>
      <c r="AH53" s="115"/>
      <c r="AI53" s="115"/>
      <c r="AJ53" s="115"/>
      <c r="AK53" s="115"/>
      <c r="AL53" s="339"/>
      <c r="AM53" s="115"/>
      <c r="AN53" s="338"/>
      <c r="AO53" s="115"/>
      <c r="AP53" s="115"/>
      <c r="AQ53" s="115"/>
      <c r="AR53" s="115"/>
      <c r="AS53" s="115"/>
      <c r="AT53" s="115"/>
      <c r="AU53" s="338"/>
      <c r="AV53" s="339"/>
      <c r="AW53" s="115"/>
      <c r="AX53" s="115"/>
      <c r="AY53" s="115"/>
    </row>
    <row r="54" spans="1:52" ht="158.25" customHeight="1" x14ac:dyDescent="0.5">
      <c r="A54" s="116"/>
      <c r="B54" s="116"/>
      <c r="C54" s="116"/>
      <c r="D54" s="116"/>
      <c r="E54" s="116"/>
      <c r="F54" s="116"/>
      <c r="G54" s="116"/>
      <c r="H54" s="116"/>
      <c r="I54" s="116"/>
      <c r="J54" s="116"/>
      <c r="K54" s="116"/>
      <c r="L54" s="116"/>
      <c r="M54" s="116"/>
      <c r="N54" s="116"/>
      <c r="O54" s="116"/>
      <c r="P54" s="116"/>
      <c r="Q54" s="116"/>
      <c r="R54" s="141"/>
      <c r="S54" s="142"/>
      <c r="T54" s="142"/>
      <c r="U54" s="142"/>
      <c r="V54" s="142"/>
      <c r="W54" s="142"/>
      <c r="X54" s="142"/>
      <c r="Y54" s="91"/>
      <c r="Z54" s="150"/>
      <c r="AA54" s="340"/>
      <c r="AB54" s="150"/>
      <c r="AC54" s="150"/>
      <c r="AD54" s="465"/>
      <c r="AE54" s="465"/>
      <c r="AF54" s="465"/>
      <c r="AG54" s="465"/>
      <c r="AH54" s="465"/>
      <c r="AI54" s="465"/>
      <c r="AJ54" s="465"/>
      <c r="AK54" s="465"/>
      <c r="AL54" s="465"/>
      <c r="AM54" s="465"/>
      <c r="AN54" s="465"/>
      <c r="AO54" s="150"/>
      <c r="AP54" s="150"/>
      <c r="AQ54" s="150"/>
      <c r="AR54" s="150"/>
      <c r="AS54" s="150"/>
      <c r="AT54" s="150"/>
      <c r="AU54" s="150"/>
      <c r="AV54" s="340"/>
      <c r="AW54" s="150"/>
      <c r="AX54" s="150"/>
      <c r="AY54" s="150"/>
      <c r="AZ54" s="341"/>
    </row>
    <row r="55" spans="1:52" ht="39.75" customHeight="1" x14ac:dyDescent="0.25">
      <c r="A55" s="63"/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334"/>
      <c r="S55" s="342"/>
      <c r="T55" s="63"/>
      <c r="U55" s="63"/>
      <c r="V55" s="334"/>
      <c r="W55" s="342"/>
      <c r="X55" s="63"/>
      <c r="Y55" s="87"/>
      <c r="Z55" s="334"/>
      <c r="AA55" s="65"/>
      <c r="AB55" s="63"/>
      <c r="AC55" s="63"/>
      <c r="AD55" s="63"/>
      <c r="AE55" s="63"/>
      <c r="AF55" s="63"/>
      <c r="AG55" s="334"/>
      <c r="AH55" s="63"/>
      <c r="AI55" s="63"/>
      <c r="AJ55" s="63"/>
      <c r="AK55" s="63"/>
      <c r="AL55" s="65"/>
      <c r="AM55" s="63"/>
      <c r="AN55" s="334"/>
      <c r="AO55" s="63"/>
      <c r="AP55" s="63"/>
      <c r="AQ55" s="63"/>
      <c r="AR55" s="63"/>
      <c r="AS55" s="63"/>
      <c r="AT55" s="63"/>
      <c r="AU55" s="334"/>
      <c r="AV55" s="65"/>
      <c r="AW55" s="63"/>
      <c r="AX55" s="63"/>
      <c r="AY55" s="63"/>
    </row>
    <row r="56" spans="1:52" ht="39.75" customHeight="1" x14ac:dyDescent="0.25">
      <c r="A56" s="63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  <c r="P56" s="63"/>
      <c r="Q56" s="63"/>
      <c r="R56" s="334"/>
      <c r="S56" s="342"/>
      <c r="T56" s="63"/>
      <c r="U56" s="63"/>
      <c r="V56" s="334"/>
      <c r="W56" s="342"/>
      <c r="X56" s="63"/>
      <c r="Y56" s="87"/>
      <c r="Z56" s="334"/>
      <c r="AA56" s="65"/>
      <c r="AB56" s="63"/>
      <c r="AC56" s="63"/>
      <c r="AD56" s="63"/>
      <c r="AE56" s="63"/>
      <c r="AF56" s="63"/>
      <c r="AG56" s="334"/>
      <c r="AH56" s="63"/>
      <c r="AI56" s="63"/>
      <c r="AJ56" s="63"/>
      <c r="AK56" s="63"/>
      <c r="AL56" s="65"/>
      <c r="AM56" s="63"/>
      <c r="AN56" s="334"/>
      <c r="AO56" s="63"/>
      <c r="AP56" s="63"/>
      <c r="AQ56" s="63"/>
      <c r="AR56" s="63"/>
      <c r="AS56" s="63"/>
      <c r="AT56" s="63"/>
      <c r="AU56" s="334"/>
      <c r="AV56" s="65"/>
      <c r="AW56" s="63"/>
      <c r="AX56" s="63"/>
      <c r="AY56" s="63"/>
    </row>
    <row r="57" spans="1:52" ht="39.75" customHeight="1" x14ac:dyDescent="0.25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  <c r="P57" s="63"/>
      <c r="Q57" s="63"/>
      <c r="R57" s="334"/>
      <c r="S57" s="342"/>
      <c r="T57" s="63"/>
      <c r="U57" s="63"/>
      <c r="V57" s="334"/>
      <c r="W57" s="342"/>
      <c r="X57" s="63"/>
      <c r="Y57" s="87"/>
      <c r="Z57" s="334"/>
      <c r="AA57" s="65"/>
      <c r="AB57" s="63"/>
      <c r="AC57" s="63"/>
      <c r="AD57" s="63"/>
      <c r="AE57" s="63"/>
      <c r="AF57" s="63"/>
      <c r="AG57" s="334"/>
      <c r="AH57" s="63"/>
      <c r="AI57" s="63"/>
      <c r="AJ57" s="63"/>
      <c r="AK57" s="63"/>
      <c r="AL57" s="65"/>
      <c r="AM57" s="63"/>
      <c r="AN57" s="334"/>
      <c r="AO57" s="63"/>
      <c r="AP57" s="63"/>
      <c r="AQ57" s="63"/>
      <c r="AR57" s="63"/>
      <c r="AS57" s="63"/>
      <c r="AT57" s="63"/>
      <c r="AU57" s="334"/>
      <c r="AV57" s="65"/>
      <c r="AW57" s="63"/>
      <c r="AX57" s="63"/>
      <c r="AY57" s="63"/>
    </row>
    <row r="58" spans="1:52" ht="39.75" customHeight="1" x14ac:dyDescent="0.25">
      <c r="A58" s="63"/>
      <c r="B58" s="63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  <c r="P58" s="63"/>
      <c r="Q58" s="63"/>
      <c r="R58" s="334"/>
      <c r="S58" s="342"/>
      <c r="T58" s="63"/>
      <c r="U58" s="63"/>
      <c r="V58" s="334"/>
      <c r="W58" s="342"/>
      <c r="X58" s="63"/>
      <c r="Y58" s="87"/>
      <c r="Z58" s="334"/>
      <c r="AA58" s="65"/>
      <c r="AB58" s="63"/>
      <c r="AC58" s="63"/>
      <c r="AD58" s="63"/>
      <c r="AE58" s="63"/>
      <c r="AF58" s="63"/>
      <c r="AG58" s="334"/>
      <c r="AH58" s="63"/>
      <c r="AI58" s="63"/>
      <c r="AJ58" s="63"/>
      <c r="AK58" s="63"/>
      <c r="AL58" s="65"/>
      <c r="AM58" s="63"/>
      <c r="AN58" s="334"/>
      <c r="AO58" s="63"/>
      <c r="AP58" s="63"/>
      <c r="AQ58" s="63"/>
      <c r="AR58" s="63"/>
      <c r="AS58" s="63"/>
      <c r="AT58" s="63"/>
      <c r="AU58" s="334"/>
      <c r="AV58" s="65"/>
      <c r="AW58" s="63"/>
      <c r="AX58" s="63"/>
      <c r="AY58" s="63"/>
    </row>
    <row r="59" spans="1:52" ht="39.75" customHeight="1" x14ac:dyDescent="0.25">
      <c r="A59" s="63"/>
      <c r="B59" s="63"/>
      <c r="C59" s="63"/>
      <c r="D59" s="63"/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334"/>
      <c r="S59" s="342"/>
      <c r="T59" s="63"/>
      <c r="U59" s="63"/>
      <c r="V59" s="334"/>
      <c r="W59" s="342"/>
      <c r="X59" s="63"/>
      <c r="Y59" s="87"/>
      <c r="Z59" s="334"/>
      <c r="AA59" s="65"/>
      <c r="AB59" s="63"/>
      <c r="AC59" s="63"/>
      <c r="AD59" s="63"/>
      <c r="AE59" s="63"/>
      <c r="AF59" s="63"/>
      <c r="AG59" s="334"/>
      <c r="AH59" s="63"/>
      <c r="AI59" s="63"/>
      <c r="AJ59" s="63"/>
      <c r="AK59" s="63"/>
      <c r="AL59" s="65"/>
      <c r="AM59" s="63"/>
      <c r="AN59" s="334"/>
      <c r="AO59" s="63"/>
      <c r="AP59" s="63"/>
      <c r="AQ59" s="63"/>
      <c r="AR59" s="63"/>
      <c r="AS59" s="63"/>
      <c r="AT59" s="63"/>
      <c r="AU59" s="334"/>
      <c r="AV59" s="65"/>
      <c r="AW59" s="63"/>
      <c r="AX59" s="63"/>
      <c r="AY59" s="63"/>
    </row>
    <row r="60" spans="1:52" s="2" customFormat="1" ht="37.5" customHeight="1" x14ac:dyDescent="0.4">
      <c r="D60" s="343"/>
      <c r="E60" s="343"/>
      <c r="F60" s="343"/>
      <c r="G60" s="343"/>
      <c r="H60" s="343"/>
      <c r="I60" s="343"/>
      <c r="J60" s="343"/>
      <c r="K60" s="343"/>
      <c r="L60" s="343"/>
      <c r="M60" s="343"/>
      <c r="N60" s="343"/>
      <c r="O60" s="117"/>
      <c r="Q60" s="343"/>
      <c r="R60" s="343"/>
      <c r="S60" s="343"/>
      <c r="T60" s="343"/>
      <c r="U60" s="343"/>
      <c r="V60" s="343"/>
      <c r="W60" s="343"/>
      <c r="X60" s="343"/>
      <c r="Y60" s="343"/>
      <c r="Z60" s="343"/>
      <c r="AA60" s="118"/>
      <c r="AB60" s="343"/>
      <c r="AC60" s="343"/>
      <c r="AE60" s="343"/>
      <c r="AF60" s="343"/>
      <c r="AG60" s="343"/>
      <c r="AH60" s="343"/>
      <c r="AI60" s="343"/>
      <c r="AV60" s="344"/>
    </row>
    <row r="61" spans="1:52" s="2" customFormat="1" ht="285" hidden="1" customHeight="1" x14ac:dyDescent="0.4">
      <c r="D61" s="118"/>
      <c r="E61" s="118"/>
      <c r="F61" s="118"/>
      <c r="G61" s="118"/>
      <c r="H61" s="118"/>
      <c r="I61" s="118"/>
      <c r="J61" s="118"/>
      <c r="K61" s="118"/>
      <c r="L61" s="118"/>
      <c r="M61" s="118"/>
      <c r="N61" s="118"/>
      <c r="O61" s="117"/>
      <c r="Q61" s="118"/>
      <c r="R61" s="118"/>
      <c r="S61" s="118"/>
      <c r="T61" s="118"/>
      <c r="U61" s="118"/>
      <c r="V61" s="118"/>
      <c r="W61" s="118"/>
      <c r="X61" s="118"/>
      <c r="Y61" s="118"/>
      <c r="Z61" s="118"/>
      <c r="AA61" s="118"/>
      <c r="AB61" s="118"/>
      <c r="AC61" s="118"/>
      <c r="AE61" s="343"/>
      <c r="AF61" s="343"/>
      <c r="AG61" s="343"/>
      <c r="AH61" s="343"/>
      <c r="AI61" s="343"/>
      <c r="AJ61" s="343" t="s">
        <v>116</v>
      </c>
      <c r="AK61" s="343"/>
      <c r="AL61" s="343"/>
      <c r="AM61" s="343"/>
      <c r="AN61" s="343"/>
      <c r="AO61" s="343"/>
      <c r="AP61" s="343"/>
      <c r="AQ61" s="343"/>
      <c r="AR61" s="343"/>
      <c r="AS61" s="343"/>
      <c r="AT61" s="343"/>
      <c r="AU61" s="343"/>
      <c r="AV61" s="118"/>
      <c r="AW61" s="343"/>
      <c r="AX61" s="343"/>
    </row>
    <row r="62" spans="1:52" s="2" customFormat="1" ht="26.25" hidden="1" customHeight="1" x14ac:dyDescent="0.4">
      <c r="F62" s="466"/>
      <c r="G62" s="466"/>
      <c r="H62" s="466"/>
      <c r="I62" s="466"/>
      <c r="J62" s="466"/>
      <c r="K62" s="466"/>
      <c r="L62" s="466"/>
      <c r="O62" s="117"/>
      <c r="Q62" s="466"/>
      <c r="R62" s="466"/>
      <c r="S62" s="466"/>
      <c r="T62" s="466"/>
      <c r="U62" s="466"/>
      <c r="V62" s="466"/>
      <c r="W62" s="466"/>
      <c r="X62" s="466"/>
      <c r="Y62" s="466"/>
      <c r="Z62" s="466"/>
      <c r="AA62" s="466"/>
      <c r="AB62" s="466"/>
      <c r="AC62" s="466"/>
      <c r="AD62" s="343"/>
      <c r="AE62" s="343"/>
      <c r="AF62" s="343"/>
      <c r="AG62" s="343"/>
      <c r="AH62" s="343"/>
      <c r="AI62" s="343"/>
      <c r="AJ62" s="466" t="s">
        <v>117</v>
      </c>
      <c r="AK62" s="466"/>
      <c r="AL62" s="466"/>
      <c r="AM62" s="466"/>
      <c r="AN62" s="466"/>
      <c r="AO62" s="466"/>
      <c r="AP62" s="466"/>
      <c r="AQ62" s="466"/>
      <c r="AR62" s="466"/>
      <c r="AS62" s="466"/>
      <c r="AT62" s="466"/>
      <c r="AU62" s="466"/>
      <c r="AV62" s="466"/>
      <c r="AW62" s="466"/>
      <c r="AX62" s="466"/>
    </row>
    <row r="63" spans="1:52" s="2" customFormat="1" ht="26.25" hidden="1" customHeight="1" x14ac:dyDescent="0.4">
      <c r="F63" s="466"/>
      <c r="G63" s="466"/>
      <c r="H63" s="466"/>
      <c r="I63" s="466"/>
      <c r="J63" s="466"/>
      <c r="K63" s="466"/>
      <c r="L63" s="466"/>
      <c r="O63" s="117"/>
      <c r="Q63" s="466"/>
      <c r="R63" s="466"/>
      <c r="S63" s="466"/>
      <c r="T63" s="466"/>
      <c r="U63" s="466"/>
      <c r="V63" s="466"/>
      <c r="W63" s="466"/>
      <c r="X63" s="466"/>
      <c r="Y63" s="466"/>
      <c r="Z63" s="466"/>
      <c r="AA63" s="466"/>
      <c r="AB63" s="466"/>
      <c r="AC63" s="466"/>
      <c r="AD63" s="343"/>
      <c r="AE63" s="343"/>
      <c r="AF63" s="343"/>
      <c r="AG63" s="343"/>
      <c r="AH63" s="343"/>
      <c r="AI63" s="343"/>
      <c r="AJ63" s="466" t="s">
        <v>118</v>
      </c>
      <c r="AK63" s="466"/>
      <c r="AL63" s="466"/>
      <c r="AM63" s="466"/>
      <c r="AN63" s="466"/>
      <c r="AO63" s="466"/>
      <c r="AP63" s="466"/>
      <c r="AQ63" s="466"/>
      <c r="AR63" s="466"/>
      <c r="AS63" s="466"/>
      <c r="AT63" s="466"/>
      <c r="AU63" s="466"/>
      <c r="AV63" s="466"/>
      <c r="AW63" s="466"/>
      <c r="AX63" s="466"/>
    </row>
    <row r="64" spans="1:52" ht="18" hidden="1" customHeight="1" x14ac:dyDescent="0.35">
      <c r="A64" s="68"/>
      <c r="B64" s="68"/>
      <c r="C64" s="68"/>
      <c r="D64" s="119"/>
      <c r="E64" s="119"/>
      <c r="F64" s="119"/>
      <c r="G64" s="119"/>
      <c r="H64" s="119"/>
      <c r="I64" s="119"/>
      <c r="J64" s="119"/>
      <c r="K64" s="119"/>
      <c r="L64" s="119"/>
      <c r="M64" s="119"/>
      <c r="N64" s="119"/>
      <c r="O64" s="119"/>
      <c r="P64" s="119"/>
      <c r="Q64" s="119"/>
      <c r="R64" s="119"/>
      <c r="S64" s="120"/>
      <c r="T64" s="119"/>
      <c r="U64" s="119"/>
      <c r="V64" s="119"/>
      <c r="W64" s="120"/>
      <c r="X64" s="119"/>
      <c r="Y64" s="119"/>
      <c r="Z64" s="119"/>
      <c r="AA64" s="121"/>
      <c r="AB64" s="119"/>
      <c r="AC64" s="119"/>
      <c r="AD64" s="119"/>
      <c r="AE64" s="119"/>
      <c r="AF64" s="119"/>
      <c r="AG64" s="119"/>
      <c r="AH64" s="119"/>
      <c r="AI64" s="119"/>
      <c r="AJ64" s="119"/>
      <c r="AK64" s="119"/>
      <c r="AL64" s="121"/>
      <c r="AM64" s="119"/>
      <c r="AN64" s="119"/>
      <c r="AO64" s="119"/>
      <c r="AP64" s="119"/>
      <c r="AQ64" s="119"/>
      <c r="AR64" s="119"/>
      <c r="AS64" s="119"/>
      <c r="AT64" s="119"/>
      <c r="AU64" s="119"/>
      <c r="AV64" s="121"/>
      <c r="AW64" s="119"/>
      <c r="AX64" s="68"/>
      <c r="AY64" s="68"/>
    </row>
    <row r="66" spans="39:50" ht="15" x14ac:dyDescent="0.25"/>
    <row r="69" spans="39:50" ht="16.5" x14ac:dyDescent="0.25">
      <c r="AM69" s="462"/>
      <c r="AN69" s="462"/>
      <c r="AO69" s="462"/>
      <c r="AP69" s="462"/>
      <c r="AQ69" s="462"/>
      <c r="AR69" s="462"/>
      <c r="AS69" s="462"/>
      <c r="AT69" s="462"/>
      <c r="AU69" s="462"/>
      <c r="AV69" s="462"/>
      <c r="AW69" s="462"/>
      <c r="AX69" s="462"/>
    </row>
    <row r="70" spans="39:50" ht="16.5" x14ac:dyDescent="0.25">
      <c r="AM70" s="462"/>
      <c r="AN70" s="462"/>
      <c r="AO70" s="462"/>
      <c r="AP70" s="462"/>
      <c r="AQ70" s="462"/>
      <c r="AR70" s="462"/>
      <c r="AS70" s="462"/>
      <c r="AT70" s="462"/>
      <c r="AU70" s="462"/>
      <c r="AV70" s="462"/>
      <c r="AW70" s="462"/>
      <c r="AX70" s="462"/>
    </row>
    <row r="71" spans="39:50" ht="16.5" x14ac:dyDescent="0.25">
      <c r="AM71" s="462"/>
      <c r="AN71" s="462"/>
      <c r="AO71" s="462"/>
      <c r="AP71" s="462"/>
      <c r="AQ71" s="462"/>
      <c r="AR71" s="462"/>
      <c r="AS71" s="462"/>
      <c r="AT71" s="462"/>
      <c r="AU71" s="462"/>
      <c r="AV71" s="462"/>
      <c r="AW71" s="462"/>
      <c r="AX71" s="462"/>
    </row>
  </sheetData>
  <mergeCells count="138">
    <mergeCell ref="B2:J2"/>
    <mergeCell ref="K2:O2"/>
    <mergeCell ref="Q2:AY2"/>
    <mergeCell ref="B3:AR3"/>
    <mergeCell ref="AS3:AY3"/>
    <mergeCell ref="O5:P5"/>
    <mergeCell ref="AA5:AD5"/>
    <mergeCell ref="AO5:AR5"/>
    <mergeCell ref="B6:L6"/>
    <mergeCell ref="N6:X6"/>
    <mergeCell ref="Z6:AL6"/>
    <mergeCell ref="AN6:AX6"/>
    <mergeCell ref="B7:D7"/>
    <mergeCell ref="F7:H7"/>
    <mergeCell ref="J7:L7"/>
    <mergeCell ref="N7:T7"/>
    <mergeCell ref="V7:X7"/>
    <mergeCell ref="Z7:AE7"/>
    <mergeCell ref="AG7:AL7"/>
    <mergeCell ref="AN7:AS7"/>
    <mergeCell ref="AU7:AX7"/>
    <mergeCell ref="B8:C8"/>
    <mergeCell ref="F8:G8"/>
    <mergeCell ref="J8:K8"/>
    <mergeCell ref="N8:S8"/>
    <mergeCell ref="V8:W8"/>
    <mergeCell ref="Z8:AD8"/>
    <mergeCell ref="AG8:AK8"/>
    <mergeCell ref="AN8:AR8"/>
    <mergeCell ref="AU8:AW8"/>
    <mergeCell ref="F9:G9"/>
    <mergeCell ref="J9:K9"/>
    <mergeCell ref="N9:S9"/>
    <mergeCell ref="V9:W9"/>
    <mergeCell ref="Z9:AD9"/>
    <mergeCell ref="AG9:AK9"/>
    <mergeCell ref="AN9:AR9"/>
    <mergeCell ref="AU9:AW9"/>
    <mergeCell ref="AN10:AR10"/>
    <mergeCell ref="AU10:AW10"/>
    <mergeCell ref="F11:G11"/>
    <mergeCell ref="J11:K11"/>
    <mergeCell ref="N11:S11"/>
    <mergeCell ref="V11:W11"/>
    <mergeCell ref="Z11:AD11"/>
    <mergeCell ref="AG11:AK11"/>
    <mergeCell ref="AN11:AR11"/>
    <mergeCell ref="AU11:AW11"/>
    <mergeCell ref="F10:G10"/>
    <mergeCell ref="J10:K10"/>
    <mergeCell ref="N10:S10"/>
    <mergeCell ref="V10:W10"/>
    <mergeCell ref="Z10:AD10"/>
    <mergeCell ref="AG10:AK10"/>
    <mergeCell ref="B22:D22"/>
    <mergeCell ref="F22:L22"/>
    <mergeCell ref="R22:T22"/>
    <mergeCell ref="AU22:AX22"/>
    <mergeCell ref="R19:X19"/>
    <mergeCell ref="N13:P13"/>
    <mergeCell ref="R13:T13"/>
    <mergeCell ref="N14:O14"/>
    <mergeCell ref="R14:S14"/>
    <mergeCell ref="F16:L16"/>
    <mergeCell ref="V22:X22"/>
    <mergeCell ref="Z22:AL22"/>
    <mergeCell ref="AN22:AS22"/>
    <mergeCell ref="AM69:AX69"/>
    <mergeCell ref="AN40:AX40"/>
    <mergeCell ref="R43:X43"/>
    <mergeCell ref="Z43:AL43"/>
    <mergeCell ref="AN43:AX43"/>
    <mergeCell ref="R40:X40"/>
    <mergeCell ref="Z40:AL40"/>
    <mergeCell ref="AN37:AX37"/>
    <mergeCell ref="F40:L40"/>
    <mergeCell ref="N31:P37"/>
    <mergeCell ref="R25:T25"/>
    <mergeCell ref="AN28:AS28"/>
    <mergeCell ref="AU28:AX28"/>
    <mergeCell ref="F15:L15"/>
    <mergeCell ref="Z15:AL15"/>
    <mergeCell ref="AN15:AX15"/>
    <mergeCell ref="R16:X16"/>
    <mergeCell ref="Z16:AL16"/>
    <mergeCell ref="AN16:AX16"/>
    <mergeCell ref="F25:L25"/>
    <mergeCell ref="Z25:AL25"/>
    <mergeCell ref="AU25:AX25"/>
    <mergeCell ref="F28:L28"/>
    <mergeCell ref="R28:X28"/>
    <mergeCell ref="F19:L19"/>
    <mergeCell ref="Z19:AL19"/>
    <mergeCell ref="B47:D47"/>
    <mergeCell ref="F47:H47"/>
    <mergeCell ref="J47:L47"/>
    <mergeCell ref="N47:P47"/>
    <mergeCell ref="R47:T47"/>
    <mergeCell ref="V47:X47"/>
    <mergeCell ref="Z31:AE31"/>
    <mergeCell ref="AG31:AL31"/>
    <mergeCell ref="AU31:AX31"/>
    <mergeCell ref="Z34:AL34"/>
    <mergeCell ref="AN34:AX34"/>
    <mergeCell ref="F37:L37"/>
    <mergeCell ref="V37:X37"/>
    <mergeCell ref="Z37:AE37"/>
    <mergeCell ref="AG37:AL37"/>
    <mergeCell ref="F31:L31"/>
    <mergeCell ref="R31:X31"/>
    <mergeCell ref="AN31:AS31"/>
    <mergeCell ref="F34:H34"/>
    <mergeCell ref="J34:L34"/>
    <mergeCell ref="R34:X34"/>
    <mergeCell ref="AM70:AX70"/>
    <mergeCell ref="AM71:AX71"/>
    <mergeCell ref="S15:W15"/>
    <mergeCell ref="AV52:AW52"/>
    <mergeCell ref="AD54:AN54"/>
    <mergeCell ref="F62:L62"/>
    <mergeCell ref="Q62:AC62"/>
    <mergeCell ref="AJ62:AX62"/>
    <mergeCell ref="F63:L63"/>
    <mergeCell ref="Q63:AC63"/>
    <mergeCell ref="AJ63:AX63"/>
    <mergeCell ref="AA49:AB49"/>
    <mergeCell ref="AO49:AP49"/>
    <mergeCell ref="AA50:AB50"/>
    <mergeCell ref="AO50:AP50"/>
    <mergeCell ref="AA52:AB52"/>
    <mergeCell ref="AH52:AI52"/>
    <mergeCell ref="Z47:AE47"/>
    <mergeCell ref="AG47:AL47"/>
    <mergeCell ref="AN47:AS47"/>
    <mergeCell ref="AU47:AX47"/>
    <mergeCell ref="AA48:AB48"/>
    <mergeCell ref="AO48:AP48"/>
    <mergeCell ref="AN19:AX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62"/>
  <sheetViews>
    <sheetView showGridLines="0" topLeftCell="A11" zoomScale="30" zoomScaleNormal="30" workbookViewId="0">
      <selection activeCell="F12" sqref="F12:AJ12"/>
    </sheetView>
  </sheetViews>
  <sheetFormatPr baseColWidth="10" defaultRowHeight="15" x14ac:dyDescent="0.25"/>
  <cols>
    <col min="1" max="1" width="64.140625" customWidth="1"/>
    <col min="2" max="2" width="6.28515625" customWidth="1"/>
    <col min="3" max="3" width="29.28515625" customWidth="1"/>
    <col min="4" max="4" width="8.42578125" customWidth="1"/>
    <col min="5" max="5" width="2.85546875" customWidth="1"/>
    <col min="6" max="6" width="9.7109375" customWidth="1"/>
    <col min="7" max="7" width="37.28515625" customWidth="1"/>
    <col min="8" max="8" width="9.7109375" customWidth="1"/>
    <col min="9" max="9" width="2.85546875" customWidth="1"/>
    <col min="10" max="10" width="9.7109375" customWidth="1"/>
    <col min="11" max="11" width="37.28515625" customWidth="1"/>
    <col min="12" max="12" width="9.7109375" style="123" customWidth="1"/>
    <col min="13" max="13" width="2.85546875" customWidth="1"/>
    <col min="14" max="14" width="9.7109375" customWidth="1"/>
    <col min="15" max="15" width="37.28515625" style="122" customWidth="1"/>
    <col min="16" max="16" width="9.7109375" customWidth="1"/>
    <col min="17" max="17" width="2.85546875" customWidth="1"/>
    <col min="18" max="18" width="9.7109375" customWidth="1"/>
    <col min="19" max="19" width="37.28515625" style="122" customWidth="1"/>
    <col min="20" max="20" width="9.7109375" customWidth="1"/>
    <col min="21" max="21" width="2.85546875" customWidth="1"/>
    <col min="22" max="22" width="9.7109375" customWidth="1"/>
    <col min="23" max="23" width="37.28515625" customWidth="1"/>
    <col min="24" max="24" width="9.7109375" style="123" customWidth="1"/>
    <col min="25" max="25" width="2.85546875" customWidth="1"/>
    <col min="26" max="26" width="9.7109375" customWidth="1"/>
    <col min="27" max="27" width="37.28515625" customWidth="1"/>
    <col min="28" max="28" width="9.7109375" style="123" customWidth="1"/>
    <col min="29" max="29" width="2.85546875" customWidth="1"/>
    <col min="30" max="30" width="9.7109375" customWidth="1"/>
    <col min="31" max="31" width="42.85546875" customWidth="1"/>
    <col min="32" max="32" width="9.7109375" style="123" customWidth="1"/>
    <col min="33" max="33" width="2.85546875" customWidth="1"/>
    <col min="34" max="34" width="9.7109375" customWidth="1"/>
    <col min="35" max="35" width="37.28515625" customWidth="1"/>
    <col min="36" max="36" width="9.7109375" style="123" customWidth="1"/>
    <col min="37" max="37" width="33.42578125" customWidth="1"/>
    <col min="38" max="38" width="1.140625" customWidth="1"/>
    <col min="257" max="257" width="64.140625" customWidth="1"/>
    <col min="258" max="258" width="6.28515625" customWidth="1"/>
    <col min="259" max="259" width="29.28515625" customWidth="1"/>
    <col min="260" max="260" width="8.42578125" customWidth="1"/>
    <col min="261" max="261" width="2.85546875" customWidth="1"/>
    <col min="262" max="262" width="9.7109375" customWidth="1"/>
    <col min="263" max="263" width="37.28515625" customWidth="1"/>
    <col min="264" max="264" width="9.7109375" customWidth="1"/>
    <col min="265" max="265" width="2.85546875" customWidth="1"/>
    <col min="266" max="266" width="9.7109375" customWidth="1"/>
    <col min="267" max="267" width="37.28515625" customWidth="1"/>
    <col min="268" max="268" width="9.7109375" customWidth="1"/>
    <col min="269" max="269" width="2.85546875" customWidth="1"/>
    <col min="270" max="270" width="9.7109375" customWidth="1"/>
    <col min="271" max="271" width="37.28515625" customWidth="1"/>
    <col min="272" max="272" width="9.7109375" customWidth="1"/>
    <col min="273" max="273" width="2.85546875" customWidth="1"/>
    <col min="274" max="274" width="9.7109375" customWidth="1"/>
    <col min="275" max="275" width="37.28515625" customWidth="1"/>
    <col min="276" max="276" width="9.7109375" customWidth="1"/>
    <col min="277" max="277" width="2.85546875" customWidth="1"/>
    <col min="278" max="278" width="9.7109375" customWidth="1"/>
    <col min="279" max="279" width="37.28515625" customWidth="1"/>
    <col min="280" max="280" width="9.7109375" customWidth="1"/>
    <col min="281" max="281" width="2.85546875" customWidth="1"/>
    <col min="282" max="282" width="9.7109375" customWidth="1"/>
    <col min="283" max="283" width="37.28515625" customWidth="1"/>
    <col min="284" max="284" width="9.7109375" customWidth="1"/>
    <col min="285" max="285" width="2.85546875" customWidth="1"/>
    <col min="286" max="286" width="9.7109375" customWidth="1"/>
    <col min="287" max="287" width="37.7109375" customWidth="1"/>
    <col min="288" max="288" width="9.7109375" customWidth="1"/>
    <col min="289" max="289" width="2.85546875" customWidth="1"/>
    <col min="290" max="290" width="9.7109375" customWidth="1"/>
    <col min="291" max="291" width="37.28515625" customWidth="1"/>
    <col min="292" max="292" width="9.7109375" customWidth="1"/>
    <col min="293" max="293" width="33.42578125" customWidth="1"/>
    <col min="294" max="294" width="1.140625" customWidth="1"/>
    <col min="513" max="513" width="64.140625" customWidth="1"/>
    <col min="514" max="514" width="6.28515625" customWidth="1"/>
    <col min="515" max="515" width="29.28515625" customWidth="1"/>
    <col min="516" max="516" width="8.42578125" customWidth="1"/>
    <col min="517" max="517" width="2.85546875" customWidth="1"/>
    <col min="518" max="518" width="9.7109375" customWidth="1"/>
    <col min="519" max="519" width="37.28515625" customWidth="1"/>
    <col min="520" max="520" width="9.7109375" customWidth="1"/>
    <col min="521" max="521" width="2.85546875" customWidth="1"/>
    <col min="522" max="522" width="9.7109375" customWidth="1"/>
    <col min="523" max="523" width="37.28515625" customWidth="1"/>
    <col min="524" max="524" width="9.7109375" customWidth="1"/>
    <col min="525" max="525" width="2.85546875" customWidth="1"/>
    <col min="526" max="526" width="9.7109375" customWidth="1"/>
    <col min="527" max="527" width="37.28515625" customWidth="1"/>
    <col min="528" max="528" width="9.7109375" customWidth="1"/>
    <col min="529" max="529" width="2.85546875" customWidth="1"/>
    <col min="530" max="530" width="9.7109375" customWidth="1"/>
    <col min="531" max="531" width="37.28515625" customWidth="1"/>
    <col min="532" max="532" width="9.7109375" customWidth="1"/>
    <col min="533" max="533" width="2.85546875" customWidth="1"/>
    <col min="534" max="534" width="9.7109375" customWidth="1"/>
    <col min="535" max="535" width="37.28515625" customWidth="1"/>
    <col min="536" max="536" width="9.7109375" customWidth="1"/>
    <col min="537" max="537" width="2.85546875" customWidth="1"/>
    <col min="538" max="538" width="9.7109375" customWidth="1"/>
    <col min="539" max="539" width="37.28515625" customWidth="1"/>
    <col min="540" max="540" width="9.7109375" customWidth="1"/>
    <col min="541" max="541" width="2.85546875" customWidth="1"/>
    <col min="542" max="542" width="9.7109375" customWidth="1"/>
    <col min="543" max="543" width="37.7109375" customWidth="1"/>
    <col min="544" max="544" width="9.7109375" customWidth="1"/>
    <col min="545" max="545" width="2.85546875" customWidth="1"/>
    <col min="546" max="546" width="9.7109375" customWidth="1"/>
    <col min="547" max="547" width="37.28515625" customWidth="1"/>
    <col min="548" max="548" width="9.7109375" customWidth="1"/>
    <col min="549" max="549" width="33.42578125" customWidth="1"/>
    <col min="550" max="550" width="1.140625" customWidth="1"/>
    <col min="769" max="769" width="64.140625" customWidth="1"/>
    <col min="770" max="770" width="6.28515625" customWidth="1"/>
    <col min="771" max="771" width="29.28515625" customWidth="1"/>
    <col min="772" max="772" width="8.42578125" customWidth="1"/>
    <col min="773" max="773" width="2.85546875" customWidth="1"/>
    <col min="774" max="774" width="9.7109375" customWidth="1"/>
    <col min="775" max="775" width="37.28515625" customWidth="1"/>
    <col min="776" max="776" width="9.7109375" customWidth="1"/>
    <col min="777" max="777" width="2.85546875" customWidth="1"/>
    <col min="778" max="778" width="9.7109375" customWidth="1"/>
    <col min="779" max="779" width="37.28515625" customWidth="1"/>
    <col min="780" max="780" width="9.7109375" customWidth="1"/>
    <col min="781" max="781" width="2.85546875" customWidth="1"/>
    <col min="782" max="782" width="9.7109375" customWidth="1"/>
    <col min="783" max="783" width="37.28515625" customWidth="1"/>
    <col min="784" max="784" width="9.7109375" customWidth="1"/>
    <col min="785" max="785" width="2.85546875" customWidth="1"/>
    <col min="786" max="786" width="9.7109375" customWidth="1"/>
    <col min="787" max="787" width="37.28515625" customWidth="1"/>
    <col min="788" max="788" width="9.7109375" customWidth="1"/>
    <col min="789" max="789" width="2.85546875" customWidth="1"/>
    <col min="790" max="790" width="9.7109375" customWidth="1"/>
    <col min="791" max="791" width="37.28515625" customWidth="1"/>
    <col min="792" max="792" width="9.7109375" customWidth="1"/>
    <col min="793" max="793" width="2.85546875" customWidth="1"/>
    <col min="794" max="794" width="9.7109375" customWidth="1"/>
    <col min="795" max="795" width="37.28515625" customWidth="1"/>
    <col min="796" max="796" width="9.7109375" customWidth="1"/>
    <col min="797" max="797" width="2.85546875" customWidth="1"/>
    <col min="798" max="798" width="9.7109375" customWidth="1"/>
    <col min="799" max="799" width="37.7109375" customWidth="1"/>
    <col min="800" max="800" width="9.7109375" customWidth="1"/>
    <col min="801" max="801" width="2.85546875" customWidth="1"/>
    <col min="802" max="802" width="9.7109375" customWidth="1"/>
    <col min="803" max="803" width="37.28515625" customWidth="1"/>
    <col min="804" max="804" width="9.7109375" customWidth="1"/>
    <col min="805" max="805" width="33.42578125" customWidth="1"/>
    <col min="806" max="806" width="1.140625" customWidth="1"/>
    <col min="1025" max="1025" width="64.140625" customWidth="1"/>
    <col min="1026" max="1026" width="6.28515625" customWidth="1"/>
    <col min="1027" max="1027" width="29.28515625" customWidth="1"/>
    <col min="1028" max="1028" width="8.42578125" customWidth="1"/>
    <col min="1029" max="1029" width="2.85546875" customWidth="1"/>
    <col min="1030" max="1030" width="9.7109375" customWidth="1"/>
    <col min="1031" max="1031" width="37.28515625" customWidth="1"/>
    <col min="1032" max="1032" width="9.7109375" customWidth="1"/>
    <col min="1033" max="1033" width="2.85546875" customWidth="1"/>
    <col min="1034" max="1034" width="9.7109375" customWidth="1"/>
    <col min="1035" max="1035" width="37.28515625" customWidth="1"/>
    <col min="1036" max="1036" width="9.7109375" customWidth="1"/>
    <col min="1037" max="1037" width="2.85546875" customWidth="1"/>
    <col min="1038" max="1038" width="9.7109375" customWidth="1"/>
    <col min="1039" max="1039" width="37.28515625" customWidth="1"/>
    <col min="1040" max="1040" width="9.7109375" customWidth="1"/>
    <col min="1041" max="1041" width="2.85546875" customWidth="1"/>
    <col min="1042" max="1042" width="9.7109375" customWidth="1"/>
    <col min="1043" max="1043" width="37.28515625" customWidth="1"/>
    <col min="1044" max="1044" width="9.7109375" customWidth="1"/>
    <col min="1045" max="1045" width="2.85546875" customWidth="1"/>
    <col min="1046" max="1046" width="9.7109375" customWidth="1"/>
    <col min="1047" max="1047" width="37.28515625" customWidth="1"/>
    <col min="1048" max="1048" width="9.7109375" customWidth="1"/>
    <col min="1049" max="1049" width="2.85546875" customWidth="1"/>
    <col min="1050" max="1050" width="9.7109375" customWidth="1"/>
    <col min="1051" max="1051" width="37.28515625" customWidth="1"/>
    <col min="1052" max="1052" width="9.7109375" customWidth="1"/>
    <col min="1053" max="1053" width="2.85546875" customWidth="1"/>
    <col min="1054" max="1054" width="9.7109375" customWidth="1"/>
    <col min="1055" max="1055" width="37.7109375" customWidth="1"/>
    <col min="1056" max="1056" width="9.7109375" customWidth="1"/>
    <col min="1057" max="1057" width="2.85546875" customWidth="1"/>
    <col min="1058" max="1058" width="9.7109375" customWidth="1"/>
    <col min="1059" max="1059" width="37.28515625" customWidth="1"/>
    <col min="1060" max="1060" width="9.7109375" customWidth="1"/>
    <col min="1061" max="1061" width="33.42578125" customWidth="1"/>
    <col min="1062" max="1062" width="1.140625" customWidth="1"/>
    <col min="1281" max="1281" width="64.140625" customWidth="1"/>
    <col min="1282" max="1282" width="6.28515625" customWidth="1"/>
    <col min="1283" max="1283" width="29.28515625" customWidth="1"/>
    <col min="1284" max="1284" width="8.42578125" customWidth="1"/>
    <col min="1285" max="1285" width="2.85546875" customWidth="1"/>
    <col min="1286" max="1286" width="9.7109375" customWidth="1"/>
    <col min="1287" max="1287" width="37.28515625" customWidth="1"/>
    <col min="1288" max="1288" width="9.7109375" customWidth="1"/>
    <col min="1289" max="1289" width="2.85546875" customWidth="1"/>
    <col min="1290" max="1290" width="9.7109375" customWidth="1"/>
    <col min="1291" max="1291" width="37.28515625" customWidth="1"/>
    <col min="1292" max="1292" width="9.7109375" customWidth="1"/>
    <col min="1293" max="1293" width="2.85546875" customWidth="1"/>
    <col min="1294" max="1294" width="9.7109375" customWidth="1"/>
    <col min="1295" max="1295" width="37.28515625" customWidth="1"/>
    <col min="1296" max="1296" width="9.7109375" customWidth="1"/>
    <col min="1297" max="1297" width="2.85546875" customWidth="1"/>
    <col min="1298" max="1298" width="9.7109375" customWidth="1"/>
    <col min="1299" max="1299" width="37.28515625" customWidth="1"/>
    <col min="1300" max="1300" width="9.7109375" customWidth="1"/>
    <col min="1301" max="1301" width="2.85546875" customWidth="1"/>
    <col min="1302" max="1302" width="9.7109375" customWidth="1"/>
    <col min="1303" max="1303" width="37.28515625" customWidth="1"/>
    <col min="1304" max="1304" width="9.7109375" customWidth="1"/>
    <col min="1305" max="1305" width="2.85546875" customWidth="1"/>
    <col min="1306" max="1306" width="9.7109375" customWidth="1"/>
    <col min="1307" max="1307" width="37.28515625" customWidth="1"/>
    <col min="1308" max="1308" width="9.7109375" customWidth="1"/>
    <col min="1309" max="1309" width="2.85546875" customWidth="1"/>
    <col min="1310" max="1310" width="9.7109375" customWidth="1"/>
    <col min="1311" max="1311" width="37.7109375" customWidth="1"/>
    <col min="1312" max="1312" width="9.7109375" customWidth="1"/>
    <col min="1313" max="1313" width="2.85546875" customWidth="1"/>
    <col min="1314" max="1314" width="9.7109375" customWidth="1"/>
    <col min="1315" max="1315" width="37.28515625" customWidth="1"/>
    <col min="1316" max="1316" width="9.7109375" customWidth="1"/>
    <col min="1317" max="1317" width="33.42578125" customWidth="1"/>
    <col min="1318" max="1318" width="1.140625" customWidth="1"/>
    <col min="1537" max="1537" width="64.140625" customWidth="1"/>
    <col min="1538" max="1538" width="6.28515625" customWidth="1"/>
    <col min="1539" max="1539" width="29.28515625" customWidth="1"/>
    <col min="1540" max="1540" width="8.42578125" customWidth="1"/>
    <col min="1541" max="1541" width="2.85546875" customWidth="1"/>
    <col min="1542" max="1542" width="9.7109375" customWidth="1"/>
    <col min="1543" max="1543" width="37.28515625" customWidth="1"/>
    <col min="1544" max="1544" width="9.7109375" customWidth="1"/>
    <col min="1545" max="1545" width="2.85546875" customWidth="1"/>
    <col min="1546" max="1546" width="9.7109375" customWidth="1"/>
    <col min="1547" max="1547" width="37.28515625" customWidth="1"/>
    <col min="1548" max="1548" width="9.7109375" customWidth="1"/>
    <col min="1549" max="1549" width="2.85546875" customWidth="1"/>
    <col min="1550" max="1550" width="9.7109375" customWidth="1"/>
    <col min="1551" max="1551" width="37.28515625" customWidth="1"/>
    <col min="1552" max="1552" width="9.7109375" customWidth="1"/>
    <col min="1553" max="1553" width="2.85546875" customWidth="1"/>
    <col min="1554" max="1554" width="9.7109375" customWidth="1"/>
    <col min="1555" max="1555" width="37.28515625" customWidth="1"/>
    <col min="1556" max="1556" width="9.7109375" customWidth="1"/>
    <col min="1557" max="1557" width="2.85546875" customWidth="1"/>
    <col min="1558" max="1558" width="9.7109375" customWidth="1"/>
    <col min="1559" max="1559" width="37.28515625" customWidth="1"/>
    <col min="1560" max="1560" width="9.7109375" customWidth="1"/>
    <col min="1561" max="1561" width="2.85546875" customWidth="1"/>
    <col min="1562" max="1562" width="9.7109375" customWidth="1"/>
    <col min="1563" max="1563" width="37.28515625" customWidth="1"/>
    <col min="1564" max="1564" width="9.7109375" customWidth="1"/>
    <col min="1565" max="1565" width="2.85546875" customWidth="1"/>
    <col min="1566" max="1566" width="9.7109375" customWidth="1"/>
    <col min="1567" max="1567" width="37.7109375" customWidth="1"/>
    <col min="1568" max="1568" width="9.7109375" customWidth="1"/>
    <col min="1569" max="1569" width="2.85546875" customWidth="1"/>
    <col min="1570" max="1570" width="9.7109375" customWidth="1"/>
    <col min="1571" max="1571" width="37.28515625" customWidth="1"/>
    <col min="1572" max="1572" width="9.7109375" customWidth="1"/>
    <col min="1573" max="1573" width="33.42578125" customWidth="1"/>
    <col min="1574" max="1574" width="1.140625" customWidth="1"/>
    <col min="1793" max="1793" width="64.140625" customWidth="1"/>
    <col min="1794" max="1794" width="6.28515625" customWidth="1"/>
    <col min="1795" max="1795" width="29.28515625" customWidth="1"/>
    <col min="1796" max="1796" width="8.42578125" customWidth="1"/>
    <col min="1797" max="1797" width="2.85546875" customWidth="1"/>
    <col min="1798" max="1798" width="9.7109375" customWidth="1"/>
    <col min="1799" max="1799" width="37.28515625" customWidth="1"/>
    <col min="1800" max="1800" width="9.7109375" customWidth="1"/>
    <col min="1801" max="1801" width="2.85546875" customWidth="1"/>
    <col min="1802" max="1802" width="9.7109375" customWidth="1"/>
    <col min="1803" max="1803" width="37.28515625" customWidth="1"/>
    <col min="1804" max="1804" width="9.7109375" customWidth="1"/>
    <col min="1805" max="1805" width="2.85546875" customWidth="1"/>
    <col min="1806" max="1806" width="9.7109375" customWidth="1"/>
    <col min="1807" max="1807" width="37.28515625" customWidth="1"/>
    <col min="1808" max="1808" width="9.7109375" customWidth="1"/>
    <col min="1809" max="1809" width="2.85546875" customWidth="1"/>
    <col min="1810" max="1810" width="9.7109375" customWidth="1"/>
    <col min="1811" max="1811" width="37.28515625" customWidth="1"/>
    <col min="1812" max="1812" width="9.7109375" customWidth="1"/>
    <col min="1813" max="1813" width="2.85546875" customWidth="1"/>
    <col min="1814" max="1814" width="9.7109375" customWidth="1"/>
    <col min="1815" max="1815" width="37.28515625" customWidth="1"/>
    <col min="1816" max="1816" width="9.7109375" customWidth="1"/>
    <col min="1817" max="1817" width="2.85546875" customWidth="1"/>
    <col min="1818" max="1818" width="9.7109375" customWidth="1"/>
    <col min="1819" max="1819" width="37.28515625" customWidth="1"/>
    <col min="1820" max="1820" width="9.7109375" customWidth="1"/>
    <col min="1821" max="1821" width="2.85546875" customWidth="1"/>
    <col min="1822" max="1822" width="9.7109375" customWidth="1"/>
    <col min="1823" max="1823" width="37.7109375" customWidth="1"/>
    <col min="1824" max="1824" width="9.7109375" customWidth="1"/>
    <col min="1825" max="1825" width="2.85546875" customWidth="1"/>
    <col min="1826" max="1826" width="9.7109375" customWidth="1"/>
    <col min="1827" max="1827" width="37.28515625" customWidth="1"/>
    <col min="1828" max="1828" width="9.7109375" customWidth="1"/>
    <col min="1829" max="1829" width="33.42578125" customWidth="1"/>
    <col min="1830" max="1830" width="1.140625" customWidth="1"/>
    <col min="2049" max="2049" width="64.140625" customWidth="1"/>
    <col min="2050" max="2050" width="6.28515625" customWidth="1"/>
    <col min="2051" max="2051" width="29.28515625" customWidth="1"/>
    <col min="2052" max="2052" width="8.42578125" customWidth="1"/>
    <col min="2053" max="2053" width="2.85546875" customWidth="1"/>
    <col min="2054" max="2054" width="9.7109375" customWidth="1"/>
    <col min="2055" max="2055" width="37.28515625" customWidth="1"/>
    <col min="2056" max="2056" width="9.7109375" customWidth="1"/>
    <col min="2057" max="2057" width="2.85546875" customWidth="1"/>
    <col min="2058" max="2058" width="9.7109375" customWidth="1"/>
    <col min="2059" max="2059" width="37.28515625" customWidth="1"/>
    <col min="2060" max="2060" width="9.7109375" customWidth="1"/>
    <col min="2061" max="2061" width="2.85546875" customWidth="1"/>
    <col min="2062" max="2062" width="9.7109375" customWidth="1"/>
    <col min="2063" max="2063" width="37.28515625" customWidth="1"/>
    <col min="2064" max="2064" width="9.7109375" customWidth="1"/>
    <col min="2065" max="2065" width="2.85546875" customWidth="1"/>
    <col min="2066" max="2066" width="9.7109375" customWidth="1"/>
    <col min="2067" max="2067" width="37.28515625" customWidth="1"/>
    <col min="2068" max="2068" width="9.7109375" customWidth="1"/>
    <col min="2069" max="2069" width="2.85546875" customWidth="1"/>
    <col min="2070" max="2070" width="9.7109375" customWidth="1"/>
    <col min="2071" max="2071" width="37.28515625" customWidth="1"/>
    <col min="2072" max="2072" width="9.7109375" customWidth="1"/>
    <col min="2073" max="2073" width="2.85546875" customWidth="1"/>
    <col min="2074" max="2074" width="9.7109375" customWidth="1"/>
    <col min="2075" max="2075" width="37.28515625" customWidth="1"/>
    <col min="2076" max="2076" width="9.7109375" customWidth="1"/>
    <col min="2077" max="2077" width="2.85546875" customWidth="1"/>
    <col min="2078" max="2078" width="9.7109375" customWidth="1"/>
    <col min="2079" max="2079" width="37.7109375" customWidth="1"/>
    <col min="2080" max="2080" width="9.7109375" customWidth="1"/>
    <col min="2081" max="2081" width="2.85546875" customWidth="1"/>
    <col min="2082" max="2082" width="9.7109375" customWidth="1"/>
    <col min="2083" max="2083" width="37.28515625" customWidth="1"/>
    <col min="2084" max="2084" width="9.7109375" customWidth="1"/>
    <col min="2085" max="2085" width="33.42578125" customWidth="1"/>
    <col min="2086" max="2086" width="1.140625" customWidth="1"/>
    <col min="2305" max="2305" width="64.140625" customWidth="1"/>
    <col min="2306" max="2306" width="6.28515625" customWidth="1"/>
    <col min="2307" max="2307" width="29.28515625" customWidth="1"/>
    <col min="2308" max="2308" width="8.42578125" customWidth="1"/>
    <col min="2309" max="2309" width="2.85546875" customWidth="1"/>
    <col min="2310" max="2310" width="9.7109375" customWidth="1"/>
    <col min="2311" max="2311" width="37.28515625" customWidth="1"/>
    <col min="2312" max="2312" width="9.7109375" customWidth="1"/>
    <col min="2313" max="2313" width="2.85546875" customWidth="1"/>
    <col min="2314" max="2314" width="9.7109375" customWidth="1"/>
    <col min="2315" max="2315" width="37.28515625" customWidth="1"/>
    <col min="2316" max="2316" width="9.7109375" customWidth="1"/>
    <col min="2317" max="2317" width="2.85546875" customWidth="1"/>
    <col min="2318" max="2318" width="9.7109375" customWidth="1"/>
    <col min="2319" max="2319" width="37.28515625" customWidth="1"/>
    <col min="2320" max="2320" width="9.7109375" customWidth="1"/>
    <col min="2321" max="2321" width="2.85546875" customWidth="1"/>
    <col min="2322" max="2322" width="9.7109375" customWidth="1"/>
    <col min="2323" max="2323" width="37.28515625" customWidth="1"/>
    <col min="2324" max="2324" width="9.7109375" customWidth="1"/>
    <col min="2325" max="2325" width="2.85546875" customWidth="1"/>
    <col min="2326" max="2326" width="9.7109375" customWidth="1"/>
    <col min="2327" max="2327" width="37.28515625" customWidth="1"/>
    <col min="2328" max="2328" width="9.7109375" customWidth="1"/>
    <col min="2329" max="2329" width="2.85546875" customWidth="1"/>
    <col min="2330" max="2330" width="9.7109375" customWidth="1"/>
    <col min="2331" max="2331" width="37.28515625" customWidth="1"/>
    <col min="2332" max="2332" width="9.7109375" customWidth="1"/>
    <col min="2333" max="2333" width="2.85546875" customWidth="1"/>
    <col min="2334" max="2334" width="9.7109375" customWidth="1"/>
    <col min="2335" max="2335" width="37.7109375" customWidth="1"/>
    <col min="2336" max="2336" width="9.7109375" customWidth="1"/>
    <col min="2337" max="2337" width="2.85546875" customWidth="1"/>
    <col min="2338" max="2338" width="9.7109375" customWidth="1"/>
    <col min="2339" max="2339" width="37.28515625" customWidth="1"/>
    <col min="2340" max="2340" width="9.7109375" customWidth="1"/>
    <col min="2341" max="2341" width="33.42578125" customWidth="1"/>
    <col min="2342" max="2342" width="1.140625" customWidth="1"/>
    <col min="2561" max="2561" width="64.140625" customWidth="1"/>
    <col min="2562" max="2562" width="6.28515625" customWidth="1"/>
    <col min="2563" max="2563" width="29.28515625" customWidth="1"/>
    <col min="2564" max="2564" width="8.42578125" customWidth="1"/>
    <col min="2565" max="2565" width="2.85546875" customWidth="1"/>
    <col min="2566" max="2566" width="9.7109375" customWidth="1"/>
    <col min="2567" max="2567" width="37.28515625" customWidth="1"/>
    <col min="2568" max="2568" width="9.7109375" customWidth="1"/>
    <col min="2569" max="2569" width="2.85546875" customWidth="1"/>
    <col min="2570" max="2570" width="9.7109375" customWidth="1"/>
    <col min="2571" max="2571" width="37.28515625" customWidth="1"/>
    <col min="2572" max="2572" width="9.7109375" customWidth="1"/>
    <col min="2573" max="2573" width="2.85546875" customWidth="1"/>
    <col min="2574" max="2574" width="9.7109375" customWidth="1"/>
    <col min="2575" max="2575" width="37.28515625" customWidth="1"/>
    <col min="2576" max="2576" width="9.7109375" customWidth="1"/>
    <col min="2577" max="2577" width="2.85546875" customWidth="1"/>
    <col min="2578" max="2578" width="9.7109375" customWidth="1"/>
    <col min="2579" max="2579" width="37.28515625" customWidth="1"/>
    <col min="2580" max="2580" width="9.7109375" customWidth="1"/>
    <col min="2581" max="2581" width="2.85546875" customWidth="1"/>
    <col min="2582" max="2582" width="9.7109375" customWidth="1"/>
    <col min="2583" max="2583" width="37.28515625" customWidth="1"/>
    <col min="2584" max="2584" width="9.7109375" customWidth="1"/>
    <col min="2585" max="2585" width="2.85546875" customWidth="1"/>
    <col min="2586" max="2586" width="9.7109375" customWidth="1"/>
    <col min="2587" max="2587" width="37.28515625" customWidth="1"/>
    <col min="2588" max="2588" width="9.7109375" customWidth="1"/>
    <col min="2589" max="2589" width="2.85546875" customWidth="1"/>
    <col min="2590" max="2590" width="9.7109375" customWidth="1"/>
    <col min="2591" max="2591" width="37.7109375" customWidth="1"/>
    <col min="2592" max="2592" width="9.7109375" customWidth="1"/>
    <col min="2593" max="2593" width="2.85546875" customWidth="1"/>
    <col min="2594" max="2594" width="9.7109375" customWidth="1"/>
    <col min="2595" max="2595" width="37.28515625" customWidth="1"/>
    <col min="2596" max="2596" width="9.7109375" customWidth="1"/>
    <col min="2597" max="2597" width="33.42578125" customWidth="1"/>
    <col min="2598" max="2598" width="1.140625" customWidth="1"/>
    <col min="2817" max="2817" width="64.140625" customWidth="1"/>
    <col min="2818" max="2818" width="6.28515625" customWidth="1"/>
    <col min="2819" max="2819" width="29.28515625" customWidth="1"/>
    <col min="2820" max="2820" width="8.42578125" customWidth="1"/>
    <col min="2821" max="2821" width="2.85546875" customWidth="1"/>
    <col min="2822" max="2822" width="9.7109375" customWidth="1"/>
    <col min="2823" max="2823" width="37.28515625" customWidth="1"/>
    <col min="2824" max="2824" width="9.7109375" customWidth="1"/>
    <col min="2825" max="2825" width="2.85546875" customWidth="1"/>
    <col min="2826" max="2826" width="9.7109375" customWidth="1"/>
    <col min="2827" max="2827" width="37.28515625" customWidth="1"/>
    <col min="2828" max="2828" width="9.7109375" customWidth="1"/>
    <col min="2829" max="2829" width="2.85546875" customWidth="1"/>
    <col min="2830" max="2830" width="9.7109375" customWidth="1"/>
    <col min="2831" max="2831" width="37.28515625" customWidth="1"/>
    <col min="2832" max="2832" width="9.7109375" customWidth="1"/>
    <col min="2833" max="2833" width="2.85546875" customWidth="1"/>
    <col min="2834" max="2834" width="9.7109375" customWidth="1"/>
    <col min="2835" max="2835" width="37.28515625" customWidth="1"/>
    <col min="2836" max="2836" width="9.7109375" customWidth="1"/>
    <col min="2837" max="2837" width="2.85546875" customWidth="1"/>
    <col min="2838" max="2838" width="9.7109375" customWidth="1"/>
    <col min="2839" max="2839" width="37.28515625" customWidth="1"/>
    <col min="2840" max="2840" width="9.7109375" customWidth="1"/>
    <col min="2841" max="2841" width="2.85546875" customWidth="1"/>
    <col min="2842" max="2842" width="9.7109375" customWidth="1"/>
    <col min="2843" max="2843" width="37.28515625" customWidth="1"/>
    <col min="2844" max="2844" width="9.7109375" customWidth="1"/>
    <col min="2845" max="2845" width="2.85546875" customWidth="1"/>
    <col min="2846" max="2846" width="9.7109375" customWidth="1"/>
    <col min="2847" max="2847" width="37.7109375" customWidth="1"/>
    <col min="2848" max="2848" width="9.7109375" customWidth="1"/>
    <col min="2849" max="2849" width="2.85546875" customWidth="1"/>
    <col min="2850" max="2850" width="9.7109375" customWidth="1"/>
    <col min="2851" max="2851" width="37.28515625" customWidth="1"/>
    <col min="2852" max="2852" width="9.7109375" customWidth="1"/>
    <col min="2853" max="2853" width="33.42578125" customWidth="1"/>
    <col min="2854" max="2854" width="1.140625" customWidth="1"/>
    <col min="3073" max="3073" width="64.140625" customWidth="1"/>
    <col min="3074" max="3074" width="6.28515625" customWidth="1"/>
    <col min="3075" max="3075" width="29.28515625" customWidth="1"/>
    <col min="3076" max="3076" width="8.42578125" customWidth="1"/>
    <col min="3077" max="3077" width="2.85546875" customWidth="1"/>
    <col min="3078" max="3078" width="9.7109375" customWidth="1"/>
    <col min="3079" max="3079" width="37.28515625" customWidth="1"/>
    <col min="3080" max="3080" width="9.7109375" customWidth="1"/>
    <col min="3081" max="3081" width="2.85546875" customWidth="1"/>
    <col min="3082" max="3082" width="9.7109375" customWidth="1"/>
    <col min="3083" max="3083" width="37.28515625" customWidth="1"/>
    <col min="3084" max="3084" width="9.7109375" customWidth="1"/>
    <col min="3085" max="3085" width="2.85546875" customWidth="1"/>
    <col min="3086" max="3086" width="9.7109375" customWidth="1"/>
    <col min="3087" max="3087" width="37.28515625" customWidth="1"/>
    <col min="3088" max="3088" width="9.7109375" customWidth="1"/>
    <col min="3089" max="3089" width="2.85546875" customWidth="1"/>
    <col min="3090" max="3090" width="9.7109375" customWidth="1"/>
    <col min="3091" max="3091" width="37.28515625" customWidth="1"/>
    <col min="3092" max="3092" width="9.7109375" customWidth="1"/>
    <col min="3093" max="3093" width="2.85546875" customWidth="1"/>
    <col min="3094" max="3094" width="9.7109375" customWidth="1"/>
    <col min="3095" max="3095" width="37.28515625" customWidth="1"/>
    <col min="3096" max="3096" width="9.7109375" customWidth="1"/>
    <col min="3097" max="3097" width="2.85546875" customWidth="1"/>
    <col min="3098" max="3098" width="9.7109375" customWidth="1"/>
    <col min="3099" max="3099" width="37.28515625" customWidth="1"/>
    <col min="3100" max="3100" width="9.7109375" customWidth="1"/>
    <col min="3101" max="3101" width="2.85546875" customWidth="1"/>
    <col min="3102" max="3102" width="9.7109375" customWidth="1"/>
    <col min="3103" max="3103" width="37.7109375" customWidth="1"/>
    <col min="3104" max="3104" width="9.7109375" customWidth="1"/>
    <col min="3105" max="3105" width="2.85546875" customWidth="1"/>
    <col min="3106" max="3106" width="9.7109375" customWidth="1"/>
    <col min="3107" max="3107" width="37.28515625" customWidth="1"/>
    <col min="3108" max="3108" width="9.7109375" customWidth="1"/>
    <col min="3109" max="3109" width="33.42578125" customWidth="1"/>
    <col min="3110" max="3110" width="1.140625" customWidth="1"/>
    <col min="3329" max="3329" width="64.140625" customWidth="1"/>
    <col min="3330" max="3330" width="6.28515625" customWidth="1"/>
    <col min="3331" max="3331" width="29.28515625" customWidth="1"/>
    <col min="3332" max="3332" width="8.42578125" customWidth="1"/>
    <col min="3333" max="3333" width="2.85546875" customWidth="1"/>
    <col min="3334" max="3334" width="9.7109375" customWidth="1"/>
    <col min="3335" max="3335" width="37.28515625" customWidth="1"/>
    <col min="3336" max="3336" width="9.7109375" customWidth="1"/>
    <col min="3337" max="3337" width="2.85546875" customWidth="1"/>
    <col min="3338" max="3338" width="9.7109375" customWidth="1"/>
    <col min="3339" max="3339" width="37.28515625" customWidth="1"/>
    <col min="3340" max="3340" width="9.7109375" customWidth="1"/>
    <col min="3341" max="3341" width="2.85546875" customWidth="1"/>
    <col min="3342" max="3342" width="9.7109375" customWidth="1"/>
    <col min="3343" max="3343" width="37.28515625" customWidth="1"/>
    <col min="3344" max="3344" width="9.7109375" customWidth="1"/>
    <col min="3345" max="3345" width="2.85546875" customWidth="1"/>
    <col min="3346" max="3346" width="9.7109375" customWidth="1"/>
    <col min="3347" max="3347" width="37.28515625" customWidth="1"/>
    <col min="3348" max="3348" width="9.7109375" customWidth="1"/>
    <col min="3349" max="3349" width="2.85546875" customWidth="1"/>
    <col min="3350" max="3350" width="9.7109375" customWidth="1"/>
    <col min="3351" max="3351" width="37.28515625" customWidth="1"/>
    <col min="3352" max="3352" width="9.7109375" customWidth="1"/>
    <col min="3353" max="3353" width="2.85546875" customWidth="1"/>
    <col min="3354" max="3354" width="9.7109375" customWidth="1"/>
    <col min="3355" max="3355" width="37.28515625" customWidth="1"/>
    <col min="3356" max="3356" width="9.7109375" customWidth="1"/>
    <col min="3357" max="3357" width="2.85546875" customWidth="1"/>
    <col min="3358" max="3358" width="9.7109375" customWidth="1"/>
    <col min="3359" max="3359" width="37.7109375" customWidth="1"/>
    <col min="3360" max="3360" width="9.7109375" customWidth="1"/>
    <col min="3361" max="3361" width="2.85546875" customWidth="1"/>
    <col min="3362" max="3362" width="9.7109375" customWidth="1"/>
    <col min="3363" max="3363" width="37.28515625" customWidth="1"/>
    <col min="3364" max="3364" width="9.7109375" customWidth="1"/>
    <col min="3365" max="3365" width="33.42578125" customWidth="1"/>
    <col min="3366" max="3366" width="1.140625" customWidth="1"/>
    <col min="3585" max="3585" width="64.140625" customWidth="1"/>
    <col min="3586" max="3586" width="6.28515625" customWidth="1"/>
    <col min="3587" max="3587" width="29.28515625" customWidth="1"/>
    <col min="3588" max="3588" width="8.42578125" customWidth="1"/>
    <col min="3589" max="3589" width="2.85546875" customWidth="1"/>
    <col min="3590" max="3590" width="9.7109375" customWidth="1"/>
    <col min="3591" max="3591" width="37.28515625" customWidth="1"/>
    <col min="3592" max="3592" width="9.7109375" customWidth="1"/>
    <col min="3593" max="3593" width="2.85546875" customWidth="1"/>
    <col min="3594" max="3594" width="9.7109375" customWidth="1"/>
    <col min="3595" max="3595" width="37.28515625" customWidth="1"/>
    <col min="3596" max="3596" width="9.7109375" customWidth="1"/>
    <col min="3597" max="3597" width="2.85546875" customWidth="1"/>
    <col min="3598" max="3598" width="9.7109375" customWidth="1"/>
    <col min="3599" max="3599" width="37.28515625" customWidth="1"/>
    <col min="3600" max="3600" width="9.7109375" customWidth="1"/>
    <col min="3601" max="3601" width="2.85546875" customWidth="1"/>
    <col min="3602" max="3602" width="9.7109375" customWidth="1"/>
    <col min="3603" max="3603" width="37.28515625" customWidth="1"/>
    <col min="3604" max="3604" width="9.7109375" customWidth="1"/>
    <col min="3605" max="3605" width="2.85546875" customWidth="1"/>
    <col min="3606" max="3606" width="9.7109375" customWidth="1"/>
    <col min="3607" max="3607" width="37.28515625" customWidth="1"/>
    <col min="3608" max="3608" width="9.7109375" customWidth="1"/>
    <col min="3609" max="3609" width="2.85546875" customWidth="1"/>
    <col min="3610" max="3610" width="9.7109375" customWidth="1"/>
    <col min="3611" max="3611" width="37.28515625" customWidth="1"/>
    <col min="3612" max="3612" width="9.7109375" customWidth="1"/>
    <col min="3613" max="3613" width="2.85546875" customWidth="1"/>
    <col min="3614" max="3614" width="9.7109375" customWidth="1"/>
    <col min="3615" max="3615" width="37.7109375" customWidth="1"/>
    <col min="3616" max="3616" width="9.7109375" customWidth="1"/>
    <col min="3617" max="3617" width="2.85546875" customWidth="1"/>
    <col min="3618" max="3618" width="9.7109375" customWidth="1"/>
    <col min="3619" max="3619" width="37.28515625" customWidth="1"/>
    <col min="3620" max="3620" width="9.7109375" customWidth="1"/>
    <col min="3621" max="3621" width="33.42578125" customWidth="1"/>
    <col min="3622" max="3622" width="1.140625" customWidth="1"/>
    <col min="3841" max="3841" width="64.140625" customWidth="1"/>
    <col min="3842" max="3842" width="6.28515625" customWidth="1"/>
    <col min="3843" max="3843" width="29.28515625" customWidth="1"/>
    <col min="3844" max="3844" width="8.42578125" customWidth="1"/>
    <col min="3845" max="3845" width="2.85546875" customWidth="1"/>
    <col min="3846" max="3846" width="9.7109375" customWidth="1"/>
    <col min="3847" max="3847" width="37.28515625" customWidth="1"/>
    <col min="3848" max="3848" width="9.7109375" customWidth="1"/>
    <col min="3849" max="3849" width="2.85546875" customWidth="1"/>
    <col min="3850" max="3850" width="9.7109375" customWidth="1"/>
    <col min="3851" max="3851" width="37.28515625" customWidth="1"/>
    <col min="3852" max="3852" width="9.7109375" customWidth="1"/>
    <col min="3853" max="3853" width="2.85546875" customWidth="1"/>
    <col min="3854" max="3854" width="9.7109375" customWidth="1"/>
    <col min="3855" max="3855" width="37.28515625" customWidth="1"/>
    <col min="3856" max="3856" width="9.7109375" customWidth="1"/>
    <col min="3857" max="3857" width="2.85546875" customWidth="1"/>
    <col min="3858" max="3858" width="9.7109375" customWidth="1"/>
    <col min="3859" max="3859" width="37.28515625" customWidth="1"/>
    <col min="3860" max="3860" width="9.7109375" customWidth="1"/>
    <col min="3861" max="3861" width="2.85546875" customWidth="1"/>
    <col min="3862" max="3862" width="9.7109375" customWidth="1"/>
    <col min="3863" max="3863" width="37.28515625" customWidth="1"/>
    <col min="3864" max="3864" width="9.7109375" customWidth="1"/>
    <col min="3865" max="3865" width="2.85546875" customWidth="1"/>
    <col min="3866" max="3866" width="9.7109375" customWidth="1"/>
    <col min="3867" max="3867" width="37.28515625" customWidth="1"/>
    <col min="3868" max="3868" width="9.7109375" customWidth="1"/>
    <col min="3869" max="3869" width="2.85546875" customWidth="1"/>
    <col min="3870" max="3870" width="9.7109375" customWidth="1"/>
    <col min="3871" max="3871" width="37.7109375" customWidth="1"/>
    <col min="3872" max="3872" width="9.7109375" customWidth="1"/>
    <col min="3873" max="3873" width="2.85546875" customWidth="1"/>
    <col min="3874" max="3874" width="9.7109375" customWidth="1"/>
    <col min="3875" max="3875" width="37.28515625" customWidth="1"/>
    <col min="3876" max="3876" width="9.7109375" customWidth="1"/>
    <col min="3877" max="3877" width="33.42578125" customWidth="1"/>
    <col min="3878" max="3878" width="1.140625" customWidth="1"/>
    <col min="4097" max="4097" width="64.140625" customWidth="1"/>
    <col min="4098" max="4098" width="6.28515625" customWidth="1"/>
    <col min="4099" max="4099" width="29.28515625" customWidth="1"/>
    <col min="4100" max="4100" width="8.42578125" customWidth="1"/>
    <col min="4101" max="4101" width="2.85546875" customWidth="1"/>
    <col min="4102" max="4102" width="9.7109375" customWidth="1"/>
    <col min="4103" max="4103" width="37.28515625" customWidth="1"/>
    <col min="4104" max="4104" width="9.7109375" customWidth="1"/>
    <col min="4105" max="4105" width="2.85546875" customWidth="1"/>
    <col min="4106" max="4106" width="9.7109375" customWidth="1"/>
    <col min="4107" max="4107" width="37.28515625" customWidth="1"/>
    <col min="4108" max="4108" width="9.7109375" customWidth="1"/>
    <col min="4109" max="4109" width="2.85546875" customWidth="1"/>
    <col min="4110" max="4110" width="9.7109375" customWidth="1"/>
    <col min="4111" max="4111" width="37.28515625" customWidth="1"/>
    <col min="4112" max="4112" width="9.7109375" customWidth="1"/>
    <col min="4113" max="4113" width="2.85546875" customWidth="1"/>
    <col min="4114" max="4114" width="9.7109375" customWidth="1"/>
    <col min="4115" max="4115" width="37.28515625" customWidth="1"/>
    <col min="4116" max="4116" width="9.7109375" customWidth="1"/>
    <col min="4117" max="4117" width="2.85546875" customWidth="1"/>
    <col min="4118" max="4118" width="9.7109375" customWidth="1"/>
    <col min="4119" max="4119" width="37.28515625" customWidth="1"/>
    <col min="4120" max="4120" width="9.7109375" customWidth="1"/>
    <col min="4121" max="4121" width="2.85546875" customWidth="1"/>
    <col min="4122" max="4122" width="9.7109375" customWidth="1"/>
    <col min="4123" max="4123" width="37.28515625" customWidth="1"/>
    <col min="4124" max="4124" width="9.7109375" customWidth="1"/>
    <col min="4125" max="4125" width="2.85546875" customWidth="1"/>
    <col min="4126" max="4126" width="9.7109375" customWidth="1"/>
    <col min="4127" max="4127" width="37.7109375" customWidth="1"/>
    <col min="4128" max="4128" width="9.7109375" customWidth="1"/>
    <col min="4129" max="4129" width="2.85546875" customWidth="1"/>
    <col min="4130" max="4130" width="9.7109375" customWidth="1"/>
    <col min="4131" max="4131" width="37.28515625" customWidth="1"/>
    <col min="4132" max="4132" width="9.7109375" customWidth="1"/>
    <col min="4133" max="4133" width="33.42578125" customWidth="1"/>
    <col min="4134" max="4134" width="1.140625" customWidth="1"/>
    <col min="4353" max="4353" width="64.140625" customWidth="1"/>
    <col min="4354" max="4354" width="6.28515625" customWidth="1"/>
    <col min="4355" max="4355" width="29.28515625" customWidth="1"/>
    <col min="4356" max="4356" width="8.42578125" customWidth="1"/>
    <col min="4357" max="4357" width="2.85546875" customWidth="1"/>
    <col min="4358" max="4358" width="9.7109375" customWidth="1"/>
    <col min="4359" max="4359" width="37.28515625" customWidth="1"/>
    <col min="4360" max="4360" width="9.7109375" customWidth="1"/>
    <col min="4361" max="4361" width="2.85546875" customWidth="1"/>
    <col min="4362" max="4362" width="9.7109375" customWidth="1"/>
    <col min="4363" max="4363" width="37.28515625" customWidth="1"/>
    <col min="4364" max="4364" width="9.7109375" customWidth="1"/>
    <col min="4365" max="4365" width="2.85546875" customWidth="1"/>
    <col min="4366" max="4366" width="9.7109375" customWidth="1"/>
    <col min="4367" max="4367" width="37.28515625" customWidth="1"/>
    <col min="4368" max="4368" width="9.7109375" customWidth="1"/>
    <col min="4369" max="4369" width="2.85546875" customWidth="1"/>
    <col min="4370" max="4370" width="9.7109375" customWidth="1"/>
    <col min="4371" max="4371" width="37.28515625" customWidth="1"/>
    <col min="4372" max="4372" width="9.7109375" customWidth="1"/>
    <col min="4373" max="4373" width="2.85546875" customWidth="1"/>
    <col min="4374" max="4374" width="9.7109375" customWidth="1"/>
    <col min="4375" max="4375" width="37.28515625" customWidth="1"/>
    <col min="4376" max="4376" width="9.7109375" customWidth="1"/>
    <col min="4377" max="4377" width="2.85546875" customWidth="1"/>
    <col min="4378" max="4378" width="9.7109375" customWidth="1"/>
    <col min="4379" max="4379" width="37.28515625" customWidth="1"/>
    <col min="4380" max="4380" width="9.7109375" customWidth="1"/>
    <col min="4381" max="4381" width="2.85546875" customWidth="1"/>
    <col min="4382" max="4382" width="9.7109375" customWidth="1"/>
    <col min="4383" max="4383" width="37.7109375" customWidth="1"/>
    <col min="4384" max="4384" width="9.7109375" customWidth="1"/>
    <col min="4385" max="4385" width="2.85546875" customWidth="1"/>
    <col min="4386" max="4386" width="9.7109375" customWidth="1"/>
    <col min="4387" max="4387" width="37.28515625" customWidth="1"/>
    <col min="4388" max="4388" width="9.7109375" customWidth="1"/>
    <col min="4389" max="4389" width="33.42578125" customWidth="1"/>
    <col min="4390" max="4390" width="1.140625" customWidth="1"/>
    <col min="4609" max="4609" width="64.140625" customWidth="1"/>
    <col min="4610" max="4610" width="6.28515625" customWidth="1"/>
    <col min="4611" max="4611" width="29.28515625" customWidth="1"/>
    <col min="4612" max="4612" width="8.42578125" customWidth="1"/>
    <col min="4613" max="4613" width="2.85546875" customWidth="1"/>
    <col min="4614" max="4614" width="9.7109375" customWidth="1"/>
    <col min="4615" max="4615" width="37.28515625" customWidth="1"/>
    <col min="4616" max="4616" width="9.7109375" customWidth="1"/>
    <col min="4617" max="4617" width="2.85546875" customWidth="1"/>
    <col min="4618" max="4618" width="9.7109375" customWidth="1"/>
    <col min="4619" max="4619" width="37.28515625" customWidth="1"/>
    <col min="4620" max="4620" width="9.7109375" customWidth="1"/>
    <col min="4621" max="4621" width="2.85546875" customWidth="1"/>
    <col min="4622" max="4622" width="9.7109375" customWidth="1"/>
    <col min="4623" max="4623" width="37.28515625" customWidth="1"/>
    <col min="4624" max="4624" width="9.7109375" customWidth="1"/>
    <col min="4625" max="4625" width="2.85546875" customWidth="1"/>
    <col min="4626" max="4626" width="9.7109375" customWidth="1"/>
    <col min="4627" max="4627" width="37.28515625" customWidth="1"/>
    <col min="4628" max="4628" width="9.7109375" customWidth="1"/>
    <col min="4629" max="4629" width="2.85546875" customWidth="1"/>
    <col min="4630" max="4630" width="9.7109375" customWidth="1"/>
    <col min="4631" max="4631" width="37.28515625" customWidth="1"/>
    <col min="4632" max="4632" width="9.7109375" customWidth="1"/>
    <col min="4633" max="4633" width="2.85546875" customWidth="1"/>
    <col min="4634" max="4634" width="9.7109375" customWidth="1"/>
    <col min="4635" max="4635" width="37.28515625" customWidth="1"/>
    <col min="4636" max="4636" width="9.7109375" customWidth="1"/>
    <col min="4637" max="4637" width="2.85546875" customWidth="1"/>
    <col min="4638" max="4638" width="9.7109375" customWidth="1"/>
    <col min="4639" max="4639" width="37.7109375" customWidth="1"/>
    <col min="4640" max="4640" width="9.7109375" customWidth="1"/>
    <col min="4641" max="4641" width="2.85546875" customWidth="1"/>
    <col min="4642" max="4642" width="9.7109375" customWidth="1"/>
    <col min="4643" max="4643" width="37.28515625" customWidth="1"/>
    <col min="4644" max="4644" width="9.7109375" customWidth="1"/>
    <col min="4645" max="4645" width="33.42578125" customWidth="1"/>
    <col min="4646" max="4646" width="1.140625" customWidth="1"/>
    <col min="4865" max="4865" width="64.140625" customWidth="1"/>
    <col min="4866" max="4866" width="6.28515625" customWidth="1"/>
    <col min="4867" max="4867" width="29.28515625" customWidth="1"/>
    <col min="4868" max="4868" width="8.42578125" customWidth="1"/>
    <col min="4869" max="4869" width="2.85546875" customWidth="1"/>
    <col min="4870" max="4870" width="9.7109375" customWidth="1"/>
    <col min="4871" max="4871" width="37.28515625" customWidth="1"/>
    <col min="4872" max="4872" width="9.7109375" customWidth="1"/>
    <col min="4873" max="4873" width="2.85546875" customWidth="1"/>
    <col min="4874" max="4874" width="9.7109375" customWidth="1"/>
    <col min="4875" max="4875" width="37.28515625" customWidth="1"/>
    <col min="4876" max="4876" width="9.7109375" customWidth="1"/>
    <col min="4877" max="4877" width="2.85546875" customWidth="1"/>
    <col min="4878" max="4878" width="9.7109375" customWidth="1"/>
    <col min="4879" max="4879" width="37.28515625" customWidth="1"/>
    <col min="4880" max="4880" width="9.7109375" customWidth="1"/>
    <col min="4881" max="4881" width="2.85546875" customWidth="1"/>
    <col min="4882" max="4882" width="9.7109375" customWidth="1"/>
    <col min="4883" max="4883" width="37.28515625" customWidth="1"/>
    <col min="4884" max="4884" width="9.7109375" customWidth="1"/>
    <col min="4885" max="4885" width="2.85546875" customWidth="1"/>
    <col min="4886" max="4886" width="9.7109375" customWidth="1"/>
    <col min="4887" max="4887" width="37.28515625" customWidth="1"/>
    <col min="4888" max="4888" width="9.7109375" customWidth="1"/>
    <col min="4889" max="4889" width="2.85546875" customWidth="1"/>
    <col min="4890" max="4890" width="9.7109375" customWidth="1"/>
    <col min="4891" max="4891" width="37.28515625" customWidth="1"/>
    <col min="4892" max="4892" width="9.7109375" customWidth="1"/>
    <col min="4893" max="4893" width="2.85546875" customWidth="1"/>
    <col min="4894" max="4894" width="9.7109375" customWidth="1"/>
    <col min="4895" max="4895" width="37.7109375" customWidth="1"/>
    <col min="4896" max="4896" width="9.7109375" customWidth="1"/>
    <col min="4897" max="4897" width="2.85546875" customWidth="1"/>
    <col min="4898" max="4898" width="9.7109375" customWidth="1"/>
    <col min="4899" max="4899" width="37.28515625" customWidth="1"/>
    <col min="4900" max="4900" width="9.7109375" customWidth="1"/>
    <col min="4901" max="4901" width="33.42578125" customWidth="1"/>
    <col min="4902" max="4902" width="1.140625" customWidth="1"/>
    <col min="5121" max="5121" width="64.140625" customWidth="1"/>
    <col min="5122" max="5122" width="6.28515625" customWidth="1"/>
    <col min="5123" max="5123" width="29.28515625" customWidth="1"/>
    <col min="5124" max="5124" width="8.42578125" customWidth="1"/>
    <col min="5125" max="5125" width="2.85546875" customWidth="1"/>
    <col min="5126" max="5126" width="9.7109375" customWidth="1"/>
    <col min="5127" max="5127" width="37.28515625" customWidth="1"/>
    <col min="5128" max="5128" width="9.7109375" customWidth="1"/>
    <col min="5129" max="5129" width="2.85546875" customWidth="1"/>
    <col min="5130" max="5130" width="9.7109375" customWidth="1"/>
    <col min="5131" max="5131" width="37.28515625" customWidth="1"/>
    <col min="5132" max="5132" width="9.7109375" customWidth="1"/>
    <col min="5133" max="5133" width="2.85546875" customWidth="1"/>
    <col min="5134" max="5134" width="9.7109375" customWidth="1"/>
    <col min="5135" max="5135" width="37.28515625" customWidth="1"/>
    <col min="5136" max="5136" width="9.7109375" customWidth="1"/>
    <col min="5137" max="5137" width="2.85546875" customWidth="1"/>
    <col min="5138" max="5138" width="9.7109375" customWidth="1"/>
    <col min="5139" max="5139" width="37.28515625" customWidth="1"/>
    <col min="5140" max="5140" width="9.7109375" customWidth="1"/>
    <col min="5141" max="5141" width="2.85546875" customWidth="1"/>
    <col min="5142" max="5142" width="9.7109375" customWidth="1"/>
    <col min="5143" max="5143" width="37.28515625" customWidth="1"/>
    <col min="5144" max="5144" width="9.7109375" customWidth="1"/>
    <col min="5145" max="5145" width="2.85546875" customWidth="1"/>
    <col min="5146" max="5146" width="9.7109375" customWidth="1"/>
    <col min="5147" max="5147" width="37.28515625" customWidth="1"/>
    <col min="5148" max="5148" width="9.7109375" customWidth="1"/>
    <col min="5149" max="5149" width="2.85546875" customWidth="1"/>
    <col min="5150" max="5150" width="9.7109375" customWidth="1"/>
    <col min="5151" max="5151" width="37.7109375" customWidth="1"/>
    <col min="5152" max="5152" width="9.7109375" customWidth="1"/>
    <col min="5153" max="5153" width="2.85546875" customWidth="1"/>
    <col min="5154" max="5154" width="9.7109375" customWidth="1"/>
    <col min="5155" max="5155" width="37.28515625" customWidth="1"/>
    <col min="5156" max="5156" width="9.7109375" customWidth="1"/>
    <col min="5157" max="5157" width="33.42578125" customWidth="1"/>
    <col min="5158" max="5158" width="1.140625" customWidth="1"/>
    <col min="5377" max="5377" width="64.140625" customWidth="1"/>
    <col min="5378" max="5378" width="6.28515625" customWidth="1"/>
    <col min="5379" max="5379" width="29.28515625" customWidth="1"/>
    <col min="5380" max="5380" width="8.42578125" customWidth="1"/>
    <col min="5381" max="5381" width="2.85546875" customWidth="1"/>
    <col min="5382" max="5382" width="9.7109375" customWidth="1"/>
    <col min="5383" max="5383" width="37.28515625" customWidth="1"/>
    <col min="5384" max="5384" width="9.7109375" customWidth="1"/>
    <col min="5385" max="5385" width="2.85546875" customWidth="1"/>
    <col min="5386" max="5386" width="9.7109375" customWidth="1"/>
    <col min="5387" max="5387" width="37.28515625" customWidth="1"/>
    <col min="5388" max="5388" width="9.7109375" customWidth="1"/>
    <col min="5389" max="5389" width="2.85546875" customWidth="1"/>
    <col min="5390" max="5390" width="9.7109375" customWidth="1"/>
    <col min="5391" max="5391" width="37.28515625" customWidth="1"/>
    <col min="5392" max="5392" width="9.7109375" customWidth="1"/>
    <col min="5393" max="5393" width="2.85546875" customWidth="1"/>
    <col min="5394" max="5394" width="9.7109375" customWidth="1"/>
    <col min="5395" max="5395" width="37.28515625" customWidth="1"/>
    <col min="5396" max="5396" width="9.7109375" customWidth="1"/>
    <col min="5397" max="5397" width="2.85546875" customWidth="1"/>
    <col min="5398" max="5398" width="9.7109375" customWidth="1"/>
    <col min="5399" max="5399" width="37.28515625" customWidth="1"/>
    <col min="5400" max="5400" width="9.7109375" customWidth="1"/>
    <col min="5401" max="5401" width="2.85546875" customWidth="1"/>
    <col min="5402" max="5402" width="9.7109375" customWidth="1"/>
    <col min="5403" max="5403" width="37.28515625" customWidth="1"/>
    <col min="5404" max="5404" width="9.7109375" customWidth="1"/>
    <col min="5405" max="5405" width="2.85546875" customWidth="1"/>
    <col min="5406" max="5406" width="9.7109375" customWidth="1"/>
    <col min="5407" max="5407" width="37.7109375" customWidth="1"/>
    <col min="5408" max="5408" width="9.7109375" customWidth="1"/>
    <col min="5409" max="5409" width="2.85546875" customWidth="1"/>
    <col min="5410" max="5410" width="9.7109375" customWidth="1"/>
    <col min="5411" max="5411" width="37.28515625" customWidth="1"/>
    <col min="5412" max="5412" width="9.7109375" customWidth="1"/>
    <col min="5413" max="5413" width="33.42578125" customWidth="1"/>
    <col min="5414" max="5414" width="1.140625" customWidth="1"/>
    <col min="5633" max="5633" width="64.140625" customWidth="1"/>
    <col min="5634" max="5634" width="6.28515625" customWidth="1"/>
    <col min="5635" max="5635" width="29.28515625" customWidth="1"/>
    <col min="5636" max="5636" width="8.42578125" customWidth="1"/>
    <col min="5637" max="5637" width="2.85546875" customWidth="1"/>
    <col min="5638" max="5638" width="9.7109375" customWidth="1"/>
    <col min="5639" max="5639" width="37.28515625" customWidth="1"/>
    <col min="5640" max="5640" width="9.7109375" customWidth="1"/>
    <col min="5641" max="5641" width="2.85546875" customWidth="1"/>
    <col min="5642" max="5642" width="9.7109375" customWidth="1"/>
    <col min="5643" max="5643" width="37.28515625" customWidth="1"/>
    <col min="5644" max="5644" width="9.7109375" customWidth="1"/>
    <col min="5645" max="5645" width="2.85546875" customWidth="1"/>
    <col min="5646" max="5646" width="9.7109375" customWidth="1"/>
    <col min="5647" max="5647" width="37.28515625" customWidth="1"/>
    <col min="5648" max="5648" width="9.7109375" customWidth="1"/>
    <col min="5649" max="5649" width="2.85546875" customWidth="1"/>
    <col min="5650" max="5650" width="9.7109375" customWidth="1"/>
    <col min="5651" max="5651" width="37.28515625" customWidth="1"/>
    <col min="5652" max="5652" width="9.7109375" customWidth="1"/>
    <col min="5653" max="5653" width="2.85546875" customWidth="1"/>
    <col min="5654" max="5654" width="9.7109375" customWidth="1"/>
    <col min="5655" max="5655" width="37.28515625" customWidth="1"/>
    <col min="5656" max="5656" width="9.7109375" customWidth="1"/>
    <col min="5657" max="5657" width="2.85546875" customWidth="1"/>
    <col min="5658" max="5658" width="9.7109375" customWidth="1"/>
    <col min="5659" max="5659" width="37.28515625" customWidth="1"/>
    <col min="5660" max="5660" width="9.7109375" customWidth="1"/>
    <col min="5661" max="5661" width="2.85546875" customWidth="1"/>
    <col min="5662" max="5662" width="9.7109375" customWidth="1"/>
    <col min="5663" max="5663" width="37.7109375" customWidth="1"/>
    <col min="5664" max="5664" width="9.7109375" customWidth="1"/>
    <col min="5665" max="5665" width="2.85546875" customWidth="1"/>
    <col min="5666" max="5666" width="9.7109375" customWidth="1"/>
    <col min="5667" max="5667" width="37.28515625" customWidth="1"/>
    <col min="5668" max="5668" width="9.7109375" customWidth="1"/>
    <col min="5669" max="5669" width="33.42578125" customWidth="1"/>
    <col min="5670" max="5670" width="1.140625" customWidth="1"/>
    <col min="5889" max="5889" width="64.140625" customWidth="1"/>
    <col min="5890" max="5890" width="6.28515625" customWidth="1"/>
    <col min="5891" max="5891" width="29.28515625" customWidth="1"/>
    <col min="5892" max="5892" width="8.42578125" customWidth="1"/>
    <col min="5893" max="5893" width="2.85546875" customWidth="1"/>
    <col min="5894" max="5894" width="9.7109375" customWidth="1"/>
    <col min="5895" max="5895" width="37.28515625" customWidth="1"/>
    <col min="5896" max="5896" width="9.7109375" customWidth="1"/>
    <col min="5897" max="5897" width="2.85546875" customWidth="1"/>
    <col min="5898" max="5898" width="9.7109375" customWidth="1"/>
    <col min="5899" max="5899" width="37.28515625" customWidth="1"/>
    <col min="5900" max="5900" width="9.7109375" customWidth="1"/>
    <col min="5901" max="5901" width="2.85546875" customWidth="1"/>
    <col min="5902" max="5902" width="9.7109375" customWidth="1"/>
    <col min="5903" max="5903" width="37.28515625" customWidth="1"/>
    <col min="5904" max="5904" width="9.7109375" customWidth="1"/>
    <col min="5905" max="5905" width="2.85546875" customWidth="1"/>
    <col min="5906" max="5906" width="9.7109375" customWidth="1"/>
    <col min="5907" max="5907" width="37.28515625" customWidth="1"/>
    <col min="5908" max="5908" width="9.7109375" customWidth="1"/>
    <col min="5909" max="5909" width="2.85546875" customWidth="1"/>
    <col min="5910" max="5910" width="9.7109375" customWidth="1"/>
    <col min="5911" max="5911" width="37.28515625" customWidth="1"/>
    <col min="5912" max="5912" width="9.7109375" customWidth="1"/>
    <col min="5913" max="5913" width="2.85546875" customWidth="1"/>
    <col min="5914" max="5914" width="9.7109375" customWidth="1"/>
    <col min="5915" max="5915" width="37.28515625" customWidth="1"/>
    <col min="5916" max="5916" width="9.7109375" customWidth="1"/>
    <col min="5917" max="5917" width="2.85546875" customWidth="1"/>
    <col min="5918" max="5918" width="9.7109375" customWidth="1"/>
    <col min="5919" max="5919" width="37.7109375" customWidth="1"/>
    <col min="5920" max="5920" width="9.7109375" customWidth="1"/>
    <col min="5921" max="5921" width="2.85546875" customWidth="1"/>
    <col min="5922" max="5922" width="9.7109375" customWidth="1"/>
    <col min="5923" max="5923" width="37.28515625" customWidth="1"/>
    <col min="5924" max="5924" width="9.7109375" customWidth="1"/>
    <col min="5925" max="5925" width="33.42578125" customWidth="1"/>
    <col min="5926" max="5926" width="1.140625" customWidth="1"/>
    <col min="6145" max="6145" width="64.140625" customWidth="1"/>
    <col min="6146" max="6146" width="6.28515625" customWidth="1"/>
    <col min="6147" max="6147" width="29.28515625" customWidth="1"/>
    <col min="6148" max="6148" width="8.42578125" customWidth="1"/>
    <col min="6149" max="6149" width="2.85546875" customWidth="1"/>
    <col min="6150" max="6150" width="9.7109375" customWidth="1"/>
    <col min="6151" max="6151" width="37.28515625" customWidth="1"/>
    <col min="6152" max="6152" width="9.7109375" customWidth="1"/>
    <col min="6153" max="6153" width="2.85546875" customWidth="1"/>
    <col min="6154" max="6154" width="9.7109375" customWidth="1"/>
    <col min="6155" max="6155" width="37.28515625" customWidth="1"/>
    <col min="6156" max="6156" width="9.7109375" customWidth="1"/>
    <col min="6157" max="6157" width="2.85546875" customWidth="1"/>
    <col min="6158" max="6158" width="9.7109375" customWidth="1"/>
    <col min="6159" max="6159" width="37.28515625" customWidth="1"/>
    <col min="6160" max="6160" width="9.7109375" customWidth="1"/>
    <col min="6161" max="6161" width="2.85546875" customWidth="1"/>
    <col min="6162" max="6162" width="9.7109375" customWidth="1"/>
    <col min="6163" max="6163" width="37.28515625" customWidth="1"/>
    <col min="6164" max="6164" width="9.7109375" customWidth="1"/>
    <col min="6165" max="6165" width="2.85546875" customWidth="1"/>
    <col min="6166" max="6166" width="9.7109375" customWidth="1"/>
    <col min="6167" max="6167" width="37.28515625" customWidth="1"/>
    <col min="6168" max="6168" width="9.7109375" customWidth="1"/>
    <col min="6169" max="6169" width="2.85546875" customWidth="1"/>
    <col min="6170" max="6170" width="9.7109375" customWidth="1"/>
    <col min="6171" max="6171" width="37.28515625" customWidth="1"/>
    <col min="6172" max="6172" width="9.7109375" customWidth="1"/>
    <col min="6173" max="6173" width="2.85546875" customWidth="1"/>
    <col min="6174" max="6174" width="9.7109375" customWidth="1"/>
    <col min="6175" max="6175" width="37.7109375" customWidth="1"/>
    <col min="6176" max="6176" width="9.7109375" customWidth="1"/>
    <col min="6177" max="6177" width="2.85546875" customWidth="1"/>
    <col min="6178" max="6178" width="9.7109375" customWidth="1"/>
    <col min="6179" max="6179" width="37.28515625" customWidth="1"/>
    <col min="6180" max="6180" width="9.7109375" customWidth="1"/>
    <col min="6181" max="6181" width="33.42578125" customWidth="1"/>
    <col min="6182" max="6182" width="1.140625" customWidth="1"/>
    <col min="6401" max="6401" width="64.140625" customWidth="1"/>
    <col min="6402" max="6402" width="6.28515625" customWidth="1"/>
    <col min="6403" max="6403" width="29.28515625" customWidth="1"/>
    <col min="6404" max="6404" width="8.42578125" customWidth="1"/>
    <col min="6405" max="6405" width="2.85546875" customWidth="1"/>
    <col min="6406" max="6406" width="9.7109375" customWidth="1"/>
    <col min="6407" max="6407" width="37.28515625" customWidth="1"/>
    <col min="6408" max="6408" width="9.7109375" customWidth="1"/>
    <col min="6409" max="6409" width="2.85546875" customWidth="1"/>
    <col min="6410" max="6410" width="9.7109375" customWidth="1"/>
    <col min="6411" max="6411" width="37.28515625" customWidth="1"/>
    <col min="6412" max="6412" width="9.7109375" customWidth="1"/>
    <col min="6413" max="6413" width="2.85546875" customWidth="1"/>
    <col min="6414" max="6414" width="9.7109375" customWidth="1"/>
    <col min="6415" max="6415" width="37.28515625" customWidth="1"/>
    <col min="6416" max="6416" width="9.7109375" customWidth="1"/>
    <col min="6417" max="6417" width="2.85546875" customWidth="1"/>
    <col min="6418" max="6418" width="9.7109375" customWidth="1"/>
    <col min="6419" max="6419" width="37.28515625" customWidth="1"/>
    <col min="6420" max="6420" width="9.7109375" customWidth="1"/>
    <col min="6421" max="6421" width="2.85546875" customWidth="1"/>
    <col min="6422" max="6422" width="9.7109375" customWidth="1"/>
    <col min="6423" max="6423" width="37.28515625" customWidth="1"/>
    <col min="6424" max="6424" width="9.7109375" customWidth="1"/>
    <col min="6425" max="6425" width="2.85546875" customWidth="1"/>
    <col min="6426" max="6426" width="9.7109375" customWidth="1"/>
    <col min="6427" max="6427" width="37.28515625" customWidth="1"/>
    <col min="6428" max="6428" width="9.7109375" customWidth="1"/>
    <col min="6429" max="6429" width="2.85546875" customWidth="1"/>
    <col min="6430" max="6430" width="9.7109375" customWidth="1"/>
    <col min="6431" max="6431" width="37.7109375" customWidth="1"/>
    <col min="6432" max="6432" width="9.7109375" customWidth="1"/>
    <col min="6433" max="6433" width="2.85546875" customWidth="1"/>
    <col min="6434" max="6434" width="9.7109375" customWidth="1"/>
    <col min="6435" max="6435" width="37.28515625" customWidth="1"/>
    <col min="6436" max="6436" width="9.7109375" customWidth="1"/>
    <col min="6437" max="6437" width="33.42578125" customWidth="1"/>
    <col min="6438" max="6438" width="1.140625" customWidth="1"/>
    <col min="6657" max="6657" width="64.140625" customWidth="1"/>
    <col min="6658" max="6658" width="6.28515625" customWidth="1"/>
    <col min="6659" max="6659" width="29.28515625" customWidth="1"/>
    <col min="6660" max="6660" width="8.42578125" customWidth="1"/>
    <col min="6661" max="6661" width="2.85546875" customWidth="1"/>
    <col min="6662" max="6662" width="9.7109375" customWidth="1"/>
    <col min="6663" max="6663" width="37.28515625" customWidth="1"/>
    <col min="6664" max="6664" width="9.7109375" customWidth="1"/>
    <col min="6665" max="6665" width="2.85546875" customWidth="1"/>
    <col min="6666" max="6666" width="9.7109375" customWidth="1"/>
    <col min="6667" max="6667" width="37.28515625" customWidth="1"/>
    <col min="6668" max="6668" width="9.7109375" customWidth="1"/>
    <col min="6669" max="6669" width="2.85546875" customWidth="1"/>
    <col min="6670" max="6670" width="9.7109375" customWidth="1"/>
    <col min="6671" max="6671" width="37.28515625" customWidth="1"/>
    <col min="6672" max="6672" width="9.7109375" customWidth="1"/>
    <col min="6673" max="6673" width="2.85546875" customWidth="1"/>
    <col min="6674" max="6674" width="9.7109375" customWidth="1"/>
    <col min="6675" max="6675" width="37.28515625" customWidth="1"/>
    <col min="6676" max="6676" width="9.7109375" customWidth="1"/>
    <col min="6677" max="6677" width="2.85546875" customWidth="1"/>
    <col min="6678" max="6678" width="9.7109375" customWidth="1"/>
    <col min="6679" max="6679" width="37.28515625" customWidth="1"/>
    <col min="6680" max="6680" width="9.7109375" customWidth="1"/>
    <col min="6681" max="6681" width="2.85546875" customWidth="1"/>
    <col min="6682" max="6682" width="9.7109375" customWidth="1"/>
    <col min="6683" max="6683" width="37.28515625" customWidth="1"/>
    <col min="6684" max="6684" width="9.7109375" customWidth="1"/>
    <col min="6685" max="6685" width="2.85546875" customWidth="1"/>
    <col min="6686" max="6686" width="9.7109375" customWidth="1"/>
    <col min="6687" max="6687" width="37.7109375" customWidth="1"/>
    <col min="6688" max="6688" width="9.7109375" customWidth="1"/>
    <col min="6689" max="6689" width="2.85546875" customWidth="1"/>
    <col min="6690" max="6690" width="9.7109375" customWidth="1"/>
    <col min="6691" max="6691" width="37.28515625" customWidth="1"/>
    <col min="6692" max="6692" width="9.7109375" customWidth="1"/>
    <col min="6693" max="6693" width="33.42578125" customWidth="1"/>
    <col min="6694" max="6694" width="1.140625" customWidth="1"/>
    <col min="6913" max="6913" width="64.140625" customWidth="1"/>
    <col min="6914" max="6914" width="6.28515625" customWidth="1"/>
    <col min="6915" max="6915" width="29.28515625" customWidth="1"/>
    <col min="6916" max="6916" width="8.42578125" customWidth="1"/>
    <col min="6917" max="6917" width="2.85546875" customWidth="1"/>
    <col min="6918" max="6918" width="9.7109375" customWidth="1"/>
    <col min="6919" max="6919" width="37.28515625" customWidth="1"/>
    <col min="6920" max="6920" width="9.7109375" customWidth="1"/>
    <col min="6921" max="6921" width="2.85546875" customWidth="1"/>
    <col min="6922" max="6922" width="9.7109375" customWidth="1"/>
    <col min="6923" max="6923" width="37.28515625" customWidth="1"/>
    <col min="6924" max="6924" width="9.7109375" customWidth="1"/>
    <col min="6925" max="6925" width="2.85546875" customWidth="1"/>
    <col min="6926" max="6926" width="9.7109375" customWidth="1"/>
    <col min="6927" max="6927" width="37.28515625" customWidth="1"/>
    <col min="6928" max="6928" width="9.7109375" customWidth="1"/>
    <col min="6929" max="6929" width="2.85546875" customWidth="1"/>
    <col min="6930" max="6930" width="9.7109375" customWidth="1"/>
    <col min="6931" max="6931" width="37.28515625" customWidth="1"/>
    <col min="6932" max="6932" width="9.7109375" customWidth="1"/>
    <col min="6933" max="6933" width="2.85546875" customWidth="1"/>
    <col min="6934" max="6934" width="9.7109375" customWidth="1"/>
    <col min="6935" max="6935" width="37.28515625" customWidth="1"/>
    <col min="6936" max="6936" width="9.7109375" customWidth="1"/>
    <col min="6937" max="6937" width="2.85546875" customWidth="1"/>
    <col min="6938" max="6938" width="9.7109375" customWidth="1"/>
    <col min="6939" max="6939" width="37.28515625" customWidth="1"/>
    <col min="6940" max="6940" width="9.7109375" customWidth="1"/>
    <col min="6941" max="6941" width="2.85546875" customWidth="1"/>
    <col min="6942" max="6942" width="9.7109375" customWidth="1"/>
    <col min="6943" max="6943" width="37.7109375" customWidth="1"/>
    <col min="6944" max="6944" width="9.7109375" customWidth="1"/>
    <col min="6945" max="6945" width="2.85546875" customWidth="1"/>
    <col min="6946" max="6946" width="9.7109375" customWidth="1"/>
    <col min="6947" max="6947" width="37.28515625" customWidth="1"/>
    <col min="6948" max="6948" width="9.7109375" customWidth="1"/>
    <col min="6949" max="6949" width="33.42578125" customWidth="1"/>
    <col min="6950" max="6950" width="1.140625" customWidth="1"/>
    <col min="7169" max="7169" width="64.140625" customWidth="1"/>
    <col min="7170" max="7170" width="6.28515625" customWidth="1"/>
    <col min="7171" max="7171" width="29.28515625" customWidth="1"/>
    <col min="7172" max="7172" width="8.42578125" customWidth="1"/>
    <col min="7173" max="7173" width="2.85546875" customWidth="1"/>
    <col min="7174" max="7174" width="9.7109375" customWidth="1"/>
    <col min="7175" max="7175" width="37.28515625" customWidth="1"/>
    <col min="7176" max="7176" width="9.7109375" customWidth="1"/>
    <col min="7177" max="7177" width="2.85546875" customWidth="1"/>
    <col min="7178" max="7178" width="9.7109375" customWidth="1"/>
    <col min="7179" max="7179" width="37.28515625" customWidth="1"/>
    <col min="7180" max="7180" width="9.7109375" customWidth="1"/>
    <col min="7181" max="7181" width="2.85546875" customWidth="1"/>
    <col min="7182" max="7182" width="9.7109375" customWidth="1"/>
    <col min="7183" max="7183" width="37.28515625" customWidth="1"/>
    <col min="7184" max="7184" width="9.7109375" customWidth="1"/>
    <col min="7185" max="7185" width="2.85546875" customWidth="1"/>
    <col min="7186" max="7186" width="9.7109375" customWidth="1"/>
    <col min="7187" max="7187" width="37.28515625" customWidth="1"/>
    <col min="7188" max="7188" width="9.7109375" customWidth="1"/>
    <col min="7189" max="7189" width="2.85546875" customWidth="1"/>
    <col min="7190" max="7190" width="9.7109375" customWidth="1"/>
    <col min="7191" max="7191" width="37.28515625" customWidth="1"/>
    <col min="7192" max="7192" width="9.7109375" customWidth="1"/>
    <col min="7193" max="7193" width="2.85546875" customWidth="1"/>
    <col min="7194" max="7194" width="9.7109375" customWidth="1"/>
    <col min="7195" max="7195" width="37.28515625" customWidth="1"/>
    <col min="7196" max="7196" width="9.7109375" customWidth="1"/>
    <col min="7197" max="7197" width="2.85546875" customWidth="1"/>
    <col min="7198" max="7198" width="9.7109375" customWidth="1"/>
    <col min="7199" max="7199" width="37.7109375" customWidth="1"/>
    <col min="7200" max="7200" width="9.7109375" customWidth="1"/>
    <col min="7201" max="7201" width="2.85546875" customWidth="1"/>
    <col min="7202" max="7202" width="9.7109375" customWidth="1"/>
    <col min="7203" max="7203" width="37.28515625" customWidth="1"/>
    <col min="7204" max="7204" width="9.7109375" customWidth="1"/>
    <col min="7205" max="7205" width="33.42578125" customWidth="1"/>
    <col min="7206" max="7206" width="1.140625" customWidth="1"/>
    <col min="7425" max="7425" width="64.140625" customWidth="1"/>
    <col min="7426" max="7426" width="6.28515625" customWidth="1"/>
    <col min="7427" max="7427" width="29.28515625" customWidth="1"/>
    <col min="7428" max="7428" width="8.42578125" customWidth="1"/>
    <col min="7429" max="7429" width="2.85546875" customWidth="1"/>
    <col min="7430" max="7430" width="9.7109375" customWidth="1"/>
    <col min="7431" max="7431" width="37.28515625" customWidth="1"/>
    <col min="7432" max="7432" width="9.7109375" customWidth="1"/>
    <col min="7433" max="7433" width="2.85546875" customWidth="1"/>
    <col min="7434" max="7434" width="9.7109375" customWidth="1"/>
    <col min="7435" max="7435" width="37.28515625" customWidth="1"/>
    <col min="7436" max="7436" width="9.7109375" customWidth="1"/>
    <col min="7437" max="7437" width="2.85546875" customWidth="1"/>
    <col min="7438" max="7438" width="9.7109375" customWidth="1"/>
    <col min="7439" max="7439" width="37.28515625" customWidth="1"/>
    <col min="7440" max="7440" width="9.7109375" customWidth="1"/>
    <col min="7441" max="7441" width="2.85546875" customWidth="1"/>
    <col min="7442" max="7442" width="9.7109375" customWidth="1"/>
    <col min="7443" max="7443" width="37.28515625" customWidth="1"/>
    <col min="7444" max="7444" width="9.7109375" customWidth="1"/>
    <col min="7445" max="7445" width="2.85546875" customWidth="1"/>
    <col min="7446" max="7446" width="9.7109375" customWidth="1"/>
    <col min="7447" max="7447" width="37.28515625" customWidth="1"/>
    <col min="7448" max="7448" width="9.7109375" customWidth="1"/>
    <col min="7449" max="7449" width="2.85546875" customWidth="1"/>
    <col min="7450" max="7450" width="9.7109375" customWidth="1"/>
    <col min="7451" max="7451" width="37.28515625" customWidth="1"/>
    <col min="7452" max="7452" width="9.7109375" customWidth="1"/>
    <col min="7453" max="7453" width="2.85546875" customWidth="1"/>
    <col min="7454" max="7454" width="9.7109375" customWidth="1"/>
    <col min="7455" max="7455" width="37.7109375" customWidth="1"/>
    <col min="7456" max="7456" width="9.7109375" customWidth="1"/>
    <col min="7457" max="7457" width="2.85546875" customWidth="1"/>
    <col min="7458" max="7458" width="9.7109375" customWidth="1"/>
    <col min="7459" max="7459" width="37.28515625" customWidth="1"/>
    <col min="7460" max="7460" width="9.7109375" customWidth="1"/>
    <col min="7461" max="7461" width="33.42578125" customWidth="1"/>
    <col min="7462" max="7462" width="1.140625" customWidth="1"/>
    <col min="7681" max="7681" width="64.140625" customWidth="1"/>
    <col min="7682" max="7682" width="6.28515625" customWidth="1"/>
    <col min="7683" max="7683" width="29.28515625" customWidth="1"/>
    <col min="7684" max="7684" width="8.42578125" customWidth="1"/>
    <col min="7685" max="7685" width="2.85546875" customWidth="1"/>
    <col min="7686" max="7686" width="9.7109375" customWidth="1"/>
    <col min="7687" max="7687" width="37.28515625" customWidth="1"/>
    <col min="7688" max="7688" width="9.7109375" customWidth="1"/>
    <col min="7689" max="7689" width="2.85546875" customWidth="1"/>
    <col min="7690" max="7690" width="9.7109375" customWidth="1"/>
    <col min="7691" max="7691" width="37.28515625" customWidth="1"/>
    <col min="7692" max="7692" width="9.7109375" customWidth="1"/>
    <col min="7693" max="7693" width="2.85546875" customWidth="1"/>
    <col min="7694" max="7694" width="9.7109375" customWidth="1"/>
    <col min="7695" max="7695" width="37.28515625" customWidth="1"/>
    <col min="7696" max="7696" width="9.7109375" customWidth="1"/>
    <col min="7697" max="7697" width="2.85546875" customWidth="1"/>
    <col min="7698" max="7698" width="9.7109375" customWidth="1"/>
    <col min="7699" max="7699" width="37.28515625" customWidth="1"/>
    <col min="7700" max="7700" width="9.7109375" customWidth="1"/>
    <col min="7701" max="7701" width="2.85546875" customWidth="1"/>
    <col min="7702" max="7702" width="9.7109375" customWidth="1"/>
    <col min="7703" max="7703" width="37.28515625" customWidth="1"/>
    <col min="7704" max="7704" width="9.7109375" customWidth="1"/>
    <col min="7705" max="7705" width="2.85546875" customWidth="1"/>
    <col min="7706" max="7706" width="9.7109375" customWidth="1"/>
    <col min="7707" max="7707" width="37.28515625" customWidth="1"/>
    <col min="7708" max="7708" width="9.7109375" customWidth="1"/>
    <col min="7709" max="7709" width="2.85546875" customWidth="1"/>
    <col min="7710" max="7710" width="9.7109375" customWidth="1"/>
    <col min="7711" max="7711" width="37.7109375" customWidth="1"/>
    <col min="7712" max="7712" width="9.7109375" customWidth="1"/>
    <col min="7713" max="7713" width="2.85546875" customWidth="1"/>
    <col min="7714" max="7714" width="9.7109375" customWidth="1"/>
    <col min="7715" max="7715" width="37.28515625" customWidth="1"/>
    <col min="7716" max="7716" width="9.7109375" customWidth="1"/>
    <col min="7717" max="7717" width="33.42578125" customWidth="1"/>
    <col min="7718" max="7718" width="1.140625" customWidth="1"/>
    <col min="7937" max="7937" width="64.140625" customWidth="1"/>
    <col min="7938" max="7938" width="6.28515625" customWidth="1"/>
    <col min="7939" max="7939" width="29.28515625" customWidth="1"/>
    <col min="7940" max="7940" width="8.42578125" customWidth="1"/>
    <col min="7941" max="7941" width="2.85546875" customWidth="1"/>
    <col min="7942" max="7942" width="9.7109375" customWidth="1"/>
    <col min="7943" max="7943" width="37.28515625" customWidth="1"/>
    <col min="7944" max="7944" width="9.7109375" customWidth="1"/>
    <col min="7945" max="7945" width="2.85546875" customWidth="1"/>
    <col min="7946" max="7946" width="9.7109375" customWidth="1"/>
    <col min="7947" max="7947" width="37.28515625" customWidth="1"/>
    <col min="7948" max="7948" width="9.7109375" customWidth="1"/>
    <col min="7949" max="7949" width="2.85546875" customWidth="1"/>
    <col min="7950" max="7950" width="9.7109375" customWidth="1"/>
    <col min="7951" max="7951" width="37.28515625" customWidth="1"/>
    <col min="7952" max="7952" width="9.7109375" customWidth="1"/>
    <col min="7953" max="7953" width="2.85546875" customWidth="1"/>
    <col min="7954" max="7954" width="9.7109375" customWidth="1"/>
    <col min="7955" max="7955" width="37.28515625" customWidth="1"/>
    <col min="7956" max="7956" width="9.7109375" customWidth="1"/>
    <col min="7957" max="7957" width="2.85546875" customWidth="1"/>
    <col min="7958" max="7958" width="9.7109375" customWidth="1"/>
    <col min="7959" max="7959" width="37.28515625" customWidth="1"/>
    <col min="7960" max="7960" width="9.7109375" customWidth="1"/>
    <col min="7961" max="7961" width="2.85546875" customWidth="1"/>
    <col min="7962" max="7962" width="9.7109375" customWidth="1"/>
    <col min="7963" max="7963" width="37.28515625" customWidth="1"/>
    <col min="7964" max="7964" width="9.7109375" customWidth="1"/>
    <col min="7965" max="7965" width="2.85546875" customWidth="1"/>
    <col min="7966" max="7966" width="9.7109375" customWidth="1"/>
    <col min="7967" max="7967" width="37.7109375" customWidth="1"/>
    <col min="7968" max="7968" width="9.7109375" customWidth="1"/>
    <col min="7969" max="7969" width="2.85546875" customWidth="1"/>
    <col min="7970" max="7970" width="9.7109375" customWidth="1"/>
    <col min="7971" max="7971" width="37.28515625" customWidth="1"/>
    <col min="7972" max="7972" width="9.7109375" customWidth="1"/>
    <col min="7973" max="7973" width="33.42578125" customWidth="1"/>
    <col min="7974" max="7974" width="1.140625" customWidth="1"/>
    <col min="8193" max="8193" width="64.140625" customWidth="1"/>
    <col min="8194" max="8194" width="6.28515625" customWidth="1"/>
    <col min="8195" max="8195" width="29.28515625" customWidth="1"/>
    <col min="8196" max="8196" width="8.42578125" customWidth="1"/>
    <col min="8197" max="8197" width="2.85546875" customWidth="1"/>
    <col min="8198" max="8198" width="9.7109375" customWidth="1"/>
    <col min="8199" max="8199" width="37.28515625" customWidth="1"/>
    <col min="8200" max="8200" width="9.7109375" customWidth="1"/>
    <col min="8201" max="8201" width="2.85546875" customWidth="1"/>
    <col min="8202" max="8202" width="9.7109375" customWidth="1"/>
    <col min="8203" max="8203" width="37.28515625" customWidth="1"/>
    <col min="8204" max="8204" width="9.7109375" customWidth="1"/>
    <col min="8205" max="8205" width="2.85546875" customWidth="1"/>
    <col min="8206" max="8206" width="9.7109375" customWidth="1"/>
    <col min="8207" max="8207" width="37.28515625" customWidth="1"/>
    <col min="8208" max="8208" width="9.7109375" customWidth="1"/>
    <col min="8209" max="8209" width="2.85546875" customWidth="1"/>
    <col min="8210" max="8210" width="9.7109375" customWidth="1"/>
    <col min="8211" max="8211" width="37.28515625" customWidth="1"/>
    <col min="8212" max="8212" width="9.7109375" customWidth="1"/>
    <col min="8213" max="8213" width="2.85546875" customWidth="1"/>
    <col min="8214" max="8214" width="9.7109375" customWidth="1"/>
    <col min="8215" max="8215" width="37.28515625" customWidth="1"/>
    <col min="8216" max="8216" width="9.7109375" customWidth="1"/>
    <col min="8217" max="8217" width="2.85546875" customWidth="1"/>
    <col min="8218" max="8218" width="9.7109375" customWidth="1"/>
    <col min="8219" max="8219" width="37.28515625" customWidth="1"/>
    <col min="8220" max="8220" width="9.7109375" customWidth="1"/>
    <col min="8221" max="8221" width="2.85546875" customWidth="1"/>
    <col min="8222" max="8222" width="9.7109375" customWidth="1"/>
    <col min="8223" max="8223" width="37.7109375" customWidth="1"/>
    <col min="8224" max="8224" width="9.7109375" customWidth="1"/>
    <col min="8225" max="8225" width="2.85546875" customWidth="1"/>
    <col min="8226" max="8226" width="9.7109375" customWidth="1"/>
    <col min="8227" max="8227" width="37.28515625" customWidth="1"/>
    <col min="8228" max="8228" width="9.7109375" customWidth="1"/>
    <col min="8229" max="8229" width="33.42578125" customWidth="1"/>
    <col min="8230" max="8230" width="1.140625" customWidth="1"/>
    <col min="8449" max="8449" width="64.140625" customWidth="1"/>
    <col min="8450" max="8450" width="6.28515625" customWidth="1"/>
    <col min="8451" max="8451" width="29.28515625" customWidth="1"/>
    <col min="8452" max="8452" width="8.42578125" customWidth="1"/>
    <col min="8453" max="8453" width="2.85546875" customWidth="1"/>
    <col min="8454" max="8454" width="9.7109375" customWidth="1"/>
    <col min="8455" max="8455" width="37.28515625" customWidth="1"/>
    <col min="8456" max="8456" width="9.7109375" customWidth="1"/>
    <col min="8457" max="8457" width="2.85546875" customWidth="1"/>
    <col min="8458" max="8458" width="9.7109375" customWidth="1"/>
    <col min="8459" max="8459" width="37.28515625" customWidth="1"/>
    <col min="8460" max="8460" width="9.7109375" customWidth="1"/>
    <col min="8461" max="8461" width="2.85546875" customWidth="1"/>
    <col min="8462" max="8462" width="9.7109375" customWidth="1"/>
    <col min="8463" max="8463" width="37.28515625" customWidth="1"/>
    <col min="8464" max="8464" width="9.7109375" customWidth="1"/>
    <col min="8465" max="8465" width="2.85546875" customWidth="1"/>
    <col min="8466" max="8466" width="9.7109375" customWidth="1"/>
    <col min="8467" max="8467" width="37.28515625" customWidth="1"/>
    <col min="8468" max="8468" width="9.7109375" customWidth="1"/>
    <col min="8469" max="8469" width="2.85546875" customWidth="1"/>
    <col min="8470" max="8470" width="9.7109375" customWidth="1"/>
    <col min="8471" max="8471" width="37.28515625" customWidth="1"/>
    <col min="8472" max="8472" width="9.7109375" customWidth="1"/>
    <col min="8473" max="8473" width="2.85546875" customWidth="1"/>
    <col min="8474" max="8474" width="9.7109375" customWidth="1"/>
    <col min="8475" max="8475" width="37.28515625" customWidth="1"/>
    <col min="8476" max="8476" width="9.7109375" customWidth="1"/>
    <col min="8477" max="8477" width="2.85546875" customWidth="1"/>
    <col min="8478" max="8478" width="9.7109375" customWidth="1"/>
    <col min="8479" max="8479" width="37.7109375" customWidth="1"/>
    <col min="8480" max="8480" width="9.7109375" customWidth="1"/>
    <col min="8481" max="8481" width="2.85546875" customWidth="1"/>
    <col min="8482" max="8482" width="9.7109375" customWidth="1"/>
    <col min="8483" max="8483" width="37.28515625" customWidth="1"/>
    <col min="8484" max="8484" width="9.7109375" customWidth="1"/>
    <col min="8485" max="8485" width="33.42578125" customWidth="1"/>
    <col min="8486" max="8486" width="1.140625" customWidth="1"/>
    <col min="8705" max="8705" width="64.140625" customWidth="1"/>
    <col min="8706" max="8706" width="6.28515625" customWidth="1"/>
    <col min="8707" max="8707" width="29.28515625" customWidth="1"/>
    <col min="8708" max="8708" width="8.42578125" customWidth="1"/>
    <col min="8709" max="8709" width="2.85546875" customWidth="1"/>
    <col min="8710" max="8710" width="9.7109375" customWidth="1"/>
    <col min="8711" max="8711" width="37.28515625" customWidth="1"/>
    <col min="8712" max="8712" width="9.7109375" customWidth="1"/>
    <col min="8713" max="8713" width="2.85546875" customWidth="1"/>
    <col min="8714" max="8714" width="9.7109375" customWidth="1"/>
    <col min="8715" max="8715" width="37.28515625" customWidth="1"/>
    <col min="8716" max="8716" width="9.7109375" customWidth="1"/>
    <col min="8717" max="8717" width="2.85546875" customWidth="1"/>
    <col min="8718" max="8718" width="9.7109375" customWidth="1"/>
    <col min="8719" max="8719" width="37.28515625" customWidth="1"/>
    <col min="8720" max="8720" width="9.7109375" customWidth="1"/>
    <col min="8721" max="8721" width="2.85546875" customWidth="1"/>
    <col min="8722" max="8722" width="9.7109375" customWidth="1"/>
    <col min="8723" max="8723" width="37.28515625" customWidth="1"/>
    <col min="8724" max="8724" width="9.7109375" customWidth="1"/>
    <col min="8725" max="8725" width="2.85546875" customWidth="1"/>
    <col min="8726" max="8726" width="9.7109375" customWidth="1"/>
    <col min="8727" max="8727" width="37.28515625" customWidth="1"/>
    <col min="8728" max="8728" width="9.7109375" customWidth="1"/>
    <col min="8729" max="8729" width="2.85546875" customWidth="1"/>
    <col min="8730" max="8730" width="9.7109375" customWidth="1"/>
    <col min="8731" max="8731" width="37.28515625" customWidth="1"/>
    <col min="8732" max="8732" width="9.7109375" customWidth="1"/>
    <col min="8733" max="8733" width="2.85546875" customWidth="1"/>
    <col min="8734" max="8734" width="9.7109375" customWidth="1"/>
    <col min="8735" max="8735" width="37.7109375" customWidth="1"/>
    <col min="8736" max="8736" width="9.7109375" customWidth="1"/>
    <col min="8737" max="8737" width="2.85546875" customWidth="1"/>
    <col min="8738" max="8738" width="9.7109375" customWidth="1"/>
    <col min="8739" max="8739" width="37.28515625" customWidth="1"/>
    <col min="8740" max="8740" width="9.7109375" customWidth="1"/>
    <col min="8741" max="8741" width="33.42578125" customWidth="1"/>
    <col min="8742" max="8742" width="1.140625" customWidth="1"/>
    <col min="8961" max="8961" width="64.140625" customWidth="1"/>
    <col min="8962" max="8962" width="6.28515625" customWidth="1"/>
    <col min="8963" max="8963" width="29.28515625" customWidth="1"/>
    <col min="8964" max="8964" width="8.42578125" customWidth="1"/>
    <col min="8965" max="8965" width="2.85546875" customWidth="1"/>
    <col min="8966" max="8966" width="9.7109375" customWidth="1"/>
    <col min="8967" max="8967" width="37.28515625" customWidth="1"/>
    <col min="8968" max="8968" width="9.7109375" customWidth="1"/>
    <col min="8969" max="8969" width="2.85546875" customWidth="1"/>
    <col min="8970" max="8970" width="9.7109375" customWidth="1"/>
    <col min="8971" max="8971" width="37.28515625" customWidth="1"/>
    <col min="8972" max="8972" width="9.7109375" customWidth="1"/>
    <col min="8973" max="8973" width="2.85546875" customWidth="1"/>
    <col min="8974" max="8974" width="9.7109375" customWidth="1"/>
    <col min="8975" max="8975" width="37.28515625" customWidth="1"/>
    <col min="8976" max="8976" width="9.7109375" customWidth="1"/>
    <col min="8977" max="8977" width="2.85546875" customWidth="1"/>
    <col min="8978" max="8978" width="9.7109375" customWidth="1"/>
    <col min="8979" max="8979" width="37.28515625" customWidth="1"/>
    <col min="8980" max="8980" width="9.7109375" customWidth="1"/>
    <col min="8981" max="8981" width="2.85546875" customWidth="1"/>
    <col min="8982" max="8982" width="9.7109375" customWidth="1"/>
    <col min="8983" max="8983" width="37.28515625" customWidth="1"/>
    <col min="8984" max="8984" width="9.7109375" customWidth="1"/>
    <col min="8985" max="8985" width="2.85546875" customWidth="1"/>
    <col min="8986" max="8986" width="9.7109375" customWidth="1"/>
    <col min="8987" max="8987" width="37.28515625" customWidth="1"/>
    <col min="8988" max="8988" width="9.7109375" customWidth="1"/>
    <col min="8989" max="8989" width="2.85546875" customWidth="1"/>
    <col min="8990" max="8990" width="9.7109375" customWidth="1"/>
    <col min="8991" max="8991" width="37.7109375" customWidth="1"/>
    <col min="8992" max="8992" width="9.7109375" customWidth="1"/>
    <col min="8993" max="8993" width="2.85546875" customWidth="1"/>
    <col min="8994" max="8994" width="9.7109375" customWidth="1"/>
    <col min="8995" max="8995" width="37.28515625" customWidth="1"/>
    <col min="8996" max="8996" width="9.7109375" customWidth="1"/>
    <col min="8997" max="8997" width="33.42578125" customWidth="1"/>
    <col min="8998" max="8998" width="1.140625" customWidth="1"/>
    <col min="9217" max="9217" width="64.140625" customWidth="1"/>
    <col min="9218" max="9218" width="6.28515625" customWidth="1"/>
    <col min="9219" max="9219" width="29.28515625" customWidth="1"/>
    <col min="9220" max="9220" width="8.42578125" customWidth="1"/>
    <col min="9221" max="9221" width="2.85546875" customWidth="1"/>
    <col min="9222" max="9222" width="9.7109375" customWidth="1"/>
    <col min="9223" max="9223" width="37.28515625" customWidth="1"/>
    <col min="9224" max="9224" width="9.7109375" customWidth="1"/>
    <col min="9225" max="9225" width="2.85546875" customWidth="1"/>
    <col min="9226" max="9226" width="9.7109375" customWidth="1"/>
    <col min="9227" max="9227" width="37.28515625" customWidth="1"/>
    <col min="9228" max="9228" width="9.7109375" customWidth="1"/>
    <col min="9229" max="9229" width="2.85546875" customWidth="1"/>
    <col min="9230" max="9230" width="9.7109375" customWidth="1"/>
    <col min="9231" max="9231" width="37.28515625" customWidth="1"/>
    <col min="9232" max="9232" width="9.7109375" customWidth="1"/>
    <col min="9233" max="9233" width="2.85546875" customWidth="1"/>
    <col min="9234" max="9234" width="9.7109375" customWidth="1"/>
    <col min="9235" max="9235" width="37.28515625" customWidth="1"/>
    <col min="9236" max="9236" width="9.7109375" customWidth="1"/>
    <col min="9237" max="9237" width="2.85546875" customWidth="1"/>
    <col min="9238" max="9238" width="9.7109375" customWidth="1"/>
    <col min="9239" max="9239" width="37.28515625" customWidth="1"/>
    <col min="9240" max="9240" width="9.7109375" customWidth="1"/>
    <col min="9241" max="9241" width="2.85546875" customWidth="1"/>
    <col min="9242" max="9242" width="9.7109375" customWidth="1"/>
    <col min="9243" max="9243" width="37.28515625" customWidth="1"/>
    <col min="9244" max="9244" width="9.7109375" customWidth="1"/>
    <col min="9245" max="9245" width="2.85546875" customWidth="1"/>
    <col min="9246" max="9246" width="9.7109375" customWidth="1"/>
    <col min="9247" max="9247" width="37.7109375" customWidth="1"/>
    <col min="9248" max="9248" width="9.7109375" customWidth="1"/>
    <col min="9249" max="9249" width="2.85546875" customWidth="1"/>
    <col min="9250" max="9250" width="9.7109375" customWidth="1"/>
    <col min="9251" max="9251" width="37.28515625" customWidth="1"/>
    <col min="9252" max="9252" width="9.7109375" customWidth="1"/>
    <col min="9253" max="9253" width="33.42578125" customWidth="1"/>
    <col min="9254" max="9254" width="1.140625" customWidth="1"/>
    <col min="9473" max="9473" width="64.140625" customWidth="1"/>
    <col min="9474" max="9474" width="6.28515625" customWidth="1"/>
    <col min="9475" max="9475" width="29.28515625" customWidth="1"/>
    <col min="9476" max="9476" width="8.42578125" customWidth="1"/>
    <col min="9477" max="9477" width="2.85546875" customWidth="1"/>
    <col min="9478" max="9478" width="9.7109375" customWidth="1"/>
    <col min="9479" max="9479" width="37.28515625" customWidth="1"/>
    <col min="9480" max="9480" width="9.7109375" customWidth="1"/>
    <col min="9481" max="9481" width="2.85546875" customWidth="1"/>
    <col min="9482" max="9482" width="9.7109375" customWidth="1"/>
    <col min="9483" max="9483" width="37.28515625" customWidth="1"/>
    <col min="9484" max="9484" width="9.7109375" customWidth="1"/>
    <col min="9485" max="9485" width="2.85546875" customWidth="1"/>
    <col min="9486" max="9486" width="9.7109375" customWidth="1"/>
    <col min="9487" max="9487" width="37.28515625" customWidth="1"/>
    <col min="9488" max="9488" width="9.7109375" customWidth="1"/>
    <col min="9489" max="9489" width="2.85546875" customWidth="1"/>
    <col min="9490" max="9490" width="9.7109375" customWidth="1"/>
    <col min="9491" max="9491" width="37.28515625" customWidth="1"/>
    <col min="9492" max="9492" width="9.7109375" customWidth="1"/>
    <col min="9493" max="9493" width="2.85546875" customWidth="1"/>
    <col min="9494" max="9494" width="9.7109375" customWidth="1"/>
    <col min="9495" max="9495" width="37.28515625" customWidth="1"/>
    <col min="9496" max="9496" width="9.7109375" customWidth="1"/>
    <col min="9497" max="9497" width="2.85546875" customWidth="1"/>
    <col min="9498" max="9498" width="9.7109375" customWidth="1"/>
    <col min="9499" max="9499" width="37.28515625" customWidth="1"/>
    <col min="9500" max="9500" width="9.7109375" customWidth="1"/>
    <col min="9501" max="9501" width="2.85546875" customWidth="1"/>
    <col min="9502" max="9502" width="9.7109375" customWidth="1"/>
    <col min="9503" max="9503" width="37.7109375" customWidth="1"/>
    <col min="9504" max="9504" width="9.7109375" customWidth="1"/>
    <col min="9505" max="9505" width="2.85546875" customWidth="1"/>
    <col min="9506" max="9506" width="9.7109375" customWidth="1"/>
    <col min="9507" max="9507" width="37.28515625" customWidth="1"/>
    <col min="9508" max="9508" width="9.7109375" customWidth="1"/>
    <col min="9509" max="9509" width="33.42578125" customWidth="1"/>
    <col min="9510" max="9510" width="1.140625" customWidth="1"/>
    <col min="9729" max="9729" width="64.140625" customWidth="1"/>
    <col min="9730" max="9730" width="6.28515625" customWidth="1"/>
    <col min="9731" max="9731" width="29.28515625" customWidth="1"/>
    <col min="9732" max="9732" width="8.42578125" customWidth="1"/>
    <col min="9733" max="9733" width="2.85546875" customWidth="1"/>
    <col min="9734" max="9734" width="9.7109375" customWidth="1"/>
    <col min="9735" max="9735" width="37.28515625" customWidth="1"/>
    <col min="9736" max="9736" width="9.7109375" customWidth="1"/>
    <col min="9737" max="9737" width="2.85546875" customWidth="1"/>
    <col min="9738" max="9738" width="9.7109375" customWidth="1"/>
    <col min="9739" max="9739" width="37.28515625" customWidth="1"/>
    <col min="9740" max="9740" width="9.7109375" customWidth="1"/>
    <col min="9741" max="9741" width="2.85546875" customWidth="1"/>
    <col min="9742" max="9742" width="9.7109375" customWidth="1"/>
    <col min="9743" max="9743" width="37.28515625" customWidth="1"/>
    <col min="9744" max="9744" width="9.7109375" customWidth="1"/>
    <col min="9745" max="9745" width="2.85546875" customWidth="1"/>
    <col min="9746" max="9746" width="9.7109375" customWidth="1"/>
    <col min="9747" max="9747" width="37.28515625" customWidth="1"/>
    <col min="9748" max="9748" width="9.7109375" customWidth="1"/>
    <col min="9749" max="9749" width="2.85546875" customWidth="1"/>
    <col min="9750" max="9750" width="9.7109375" customWidth="1"/>
    <col min="9751" max="9751" width="37.28515625" customWidth="1"/>
    <col min="9752" max="9752" width="9.7109375" customWidth="1"/>
    <col min="9753" max="9753" width="2.85546875" customWidth="1"/>
    <col min="9754" max="9754" width="9.7109375" customWidth="1"/>
    <col min="9755" max="9755" width="37.28515625" customWidth="1"/>
    <col min="9756" max="9756" width="9.7109375" customWidth="1"/>
    <col min="9757" max="9757" width="2.85546875" customWidth="1"/>
    <col min="9758" max="9758" width="9.7109375" customWidth="1"/>
    <col min="9759" max="9759" width="37.7109375" customWidth="1"/>
    <col min="9760" max="9760" width="9.7109375" customWidth="1"/>
    <col min="9761" max="9761" width="2.85546875" customWidth="1"/>
    <col min="9762" max="9762" width="9.7109375" customWidth="1"/>
    <col min="9763" max="9763" width="37.28515625" customWidth="1"/>
    <col min="9764" max="9764" width="9.7109375" customWidth="1"/>
    <col min="9765" max="9765" width="33.42578125" customWidth="1"/>
    <col min="9766" max="9766" width="1.140625" customWidth="1"/>
    <col min="9985" max="9985" width="64.140625" customWidth="1"/>
    <col min="9986" max="9986" width="6.28515625" customWidth="1"/>
    <col min="9987" max="9987" width="29.28515625" customWidth="1"/>
    <col min="9988" max="9988" width="8.42578125" customWidth="1"/>
    <col min="9989" max="9989" width="2.85546875" customWidth="1"/>
    <col min="9990" max="9990" width="9.7109375" customWidth="1"/>
    <col min="9991" max="9991" width="37.28515625" customWidth="1"/>
    <col min="9992" max="9992" width="9.7109375" customWidth="1"/>
    <col min="9993" max="9993" width="2.85546875" customWidth="1"/>
    <col min="9994" max="9994" width="9.7109375" customWidth="1"/>
    <col min="9995" max="9995" width="37.28515625" customWidth="1"/>
    <col min="9996" max="9996" width="9.7109375" customWidth="1"/>
    <col min="9997" max="9997" width="2.85546875" customWidth="1"/>
    <col min="9998" max="9998" width="9.7109375" customWidth="1"/>
    <col min="9999" max="9999" width="37.28515625" customWidth="1"/>
    <col min="10000" max="10000" width="9.7109375" customWidth="1"/>
    <col min="10001" max="10001" width="2.85546875" customWidth="1"/>
    <col min="10002" max="10002" width="9.7109375" customWidth="1"/>
    <col min="10003" max="10003" width="37.28515625" customWidth="1"/>
    <col min="10004" max="10004" width="9.7109375" customWidth="1"/>
    <col min="10005" max="10005" width="2.85546875" customWidth="1"/>
    <col min="10006" max="10006" width="9.7109375" customWidth="1"/>
    <col min="10007" max="10007" width="37.28515625" customWidth="1"/>
    <col min="10008" max="10008" width="9.7109375" customWidth="1"/>
    <col min="10009" max="10009" width="2.85546875" customWidth="1"/>
    <col min="10010" max="10010" width="9.7109375" customWidth="1"/>
    <col min="10011" max="10011" width="37.28515625" customWidth="1"/>
    <col min="10012" max="10012" width="9.7109375" customWidth="1"/>
    <col min="10013" max="10013" width="2.85546875" customWidth="1"/>
    <col min="10014" max="10014" width="9.7109375" customWidth="1"/>
    <col min="10015" max="10015" width="37.7109375" customWidth="1"/>
    <col min="10016" max="10016" width="9.7109375" customWidth="1"/>
    <col min="10017" max="10017" width="2.85546875" customWidth="1"/>
    <col min="10018" max="10018" width="9.7109375" customWidth="1"/>
    <col min="10019" max="10019" width="37.28515625" customWidth="1"/>
    <col min="10020" max="10020" width="9.7109375" customWidth="1"/>
    <col min="10021" max="10021" width="33.42578125" customWidth="1"/>
    <col min="10022" max="10022" width="1.140625" customWidth="1"/>
    <col min="10241" max="10241" width="64.140625" customWidth="1"/>
    <col min="10242" max="10242" width="6.28515625" customWidth="1"/>
    <col min="10243" max="10243" width="29.28515625" customWidth="1"/>
    <col min="10244" max="10244" width="8.42578125" customWidth="1"/>
    <col min="10245" max="10245" width="2.85546875" customWidth="1"/>
    <col min="10246" max="10246" width="9.7109375" customWidth="1"/>
    <col min="10247" max="10247" width="37.28515625" customWidth="1"/>
    <col min="10248" max="10248" width="9.7109375" customWidth="1"/>
    <col min="10249" max="10249" width="2.85546875" customWidth="1"/>
    <col min="10250" max="10250" width="9.7109375" customWidth="1"/>
    <col min="10251" max="10251" width="37.28515625" customWidth="1"/>
    <col min="10252" max="10252" width="9.7109375" customWidth="1"/>
    <col min="10253" max="10253" width="2.85546875" customWidth="1"/>
    <col min="10254" max="10254" width="9.7109375" customWidth="1"/>
    <col min="10255" max="10255" width="37.28515625" customWidth="1"/>
    <col min="10256" max="10256" width="9.7109375" customWidth="1"/>
    <col min="10257" max="10257" width="2.85546875" customWidth="1"/>
    <col min="10258" max="10258" width="9.7109375" customWidth="1"/>
    <col min="10259" max="10259" width="37.28515625" customWidth="1"/>
    <col min="10260" max="10260" width="9.7109375" customWidth="1"/>
    <col min="10261" max="10261" width="2.85546875" customWidth="1"/>
    <col min="10262" max="10262" width="9.7109375" customWidth="1"/>
    <col min="10263" max="10263" width="37.28515625" customWidth="1"/>
    <col min="10264" max="10264" width="9.7109375" customWidth="1"/>
    <col min="10265" max="10265" width="2.85546875" customWidth="1"/>
    <col min="10266" max="10266" width="9.7109375" customWidth="1"/>
    <col min="10267" max="10267" width="37.28515625" customWidth="1"/>
    <col min="10268" max="10268" width="9.7109375" customWidth="1"/>
    <col min="10269" max="10269" width="2.85546875" customWidth="1"/>
    <col min="10270" max="10270" width="9.7109375" customWidth="1"/>
    <col min="10271" max="10271" width="37.7109375" customWidth="1"/>
    <col min="10272" max="10272" width="9.7109375" customWidth="1"/>
    <col min="10273" max="10273" width="2.85546875" customWidth="1"/>
    <col min="10274" max="10274" width="9.7109375" customWidth="1"/>
    <col min="10275" max="10275" width="37.28515625" customWidth="1"/>
    <col min="10276" max="10276" width="9.7109375" customWidth="1"/>
    <col min="10277" max="10277" width="33.42578125" customWidth="1"/>
    <col min="10278" max="10278" width="1.140625" customWidth="1"/>
    <col min="10497" max="10497" width="64.140625" customWidth="1"/>
    <col min="10498" max="10498" width="6.28515625" customWidth="1"/>
    <col min="10499" max="10499" width="29.28515625" customWidth="1"/>
    <col min="10500" max="10500" width="8.42578125" customWidth="1"/>
    <col min="10501" max="10501" width="2.85546875" customWidth="1"/>
    <col min="10502" max="10502" width="9.7109375" customWidth="1"/>
    <col min="10503" max="10503" width="37.28515625" customWidth="1"/>
    <col min="10504" max="10504" width="9.7109375" customWidth="1"/>
    <col min="10505" max="10505" width="2.85546875" customWidth="1"/>
    <col min="10506" max="10506" width="9.7109375" customWidth="1"/>
    <col min="10507" max="10507" width="37.28515625" customWidth="1"/>
    <col min="10508" max="10508" width="9.7109375" customWidth="1"/>
    <col min="10509" max="10509" width="2.85546875" customWidth="1"/>
    <col min="10510" max="10510" width="9.7109375" customWidth="1"/>
    <col min="10511" max="10511" width="37.28515625" customWidth="1"/>
    <col min="10512" max="10512" width="9.7109375" customWidth="1"/>
    <col min="10513" max="10513" width="2.85546875" customWidth="1"/>
    <col min="10514" max="10514" width="9.7109375" customWidth="1"/>
    <col min="10515" max="10515" width="37.28515625" customWidth="1"/>
    <col min="10516" max="10516" width="9.7109375" customWidth="1"/>
    <col min="10517" max="10517" width="2.85546875" customWidth="1"/>
    <col min="10518" max="10518" width="9.7109375" customWidth="1"/>
    <col min="10519" max="10519" width="37.28515625" customWidth="1"/>
    <col min="10520" max="10520" width="9.7109375" customWidth="1"/>
    <col min="10521" max="10521" width="2.85546875" customWidth="1"/>
    <col min="10522" max="10522" width="9.7109375" customWidth="1"/>
    <col min="10523" max="10523" width="37.28515625" customWidth="1"/>
    <col min="10524" max="10524" width="9.7109375" customWidth="1"/>
    <col min="10525" max="10525" width="2.85546875" customWidth="1"/>
    <col min="10526" max="10526" width="9.7109375" customWidth="1"/>
    <col min="10527" max="10527" width="37.7109375" customWidth="1"/>
    <col min="10528" max="10528" width="9.7109375" customWidth="1"/>
    <col min="10529" max="10529" width="2.85546875" customWidth="1"/>
    <col min="10530" max="10530" width="9.7109375" customWidth="1"/>
    <col min="10531" max="10531" width="37.28515625" customWidth="1"/>
    <col min="10532" max="10532" width="9.7109375" customWidth="1"/>
    <col min="10533" max="10533" width="33.42578125" customWidth="1"/>
    <col min="10534" max="10534" width="1.140625" customWidth="1"/>
    <col min="10753" max="10753" width="64.140625" customWidth="1"/>
    <col min="10754" max="10754" width="6.28515625" customWidth="1"/>
    <col min="10755" max="10755" width="29.28515625" customWidth="1"/>
    <col min="10756" max="10756" width="8.42578125" customWidth="1"/>
    <col min="10757" max="10757" width="2.85546875" customWidth="1"/>
    <col min="10758" max="10758" width="9.7109375" customWidth="1"/>
    <col min="10759" max="10759" width="37.28515625" customWidth="1"/>
    <col min="10760" max="10760" width="9.7109375" customWidth="1"/>
    <col min="10761" max="10761" width="2.85546875" customWidth="1"/>
    <col min="10762" max="10762" width="9.7109375" customWidth="1"/>
    <col min="10763" max="10763" width="37.28515625" customWidth="1"/>
    <col min="10764" max="10764" width="9.7109375" customWidth="1"/>
    <col min="10765" max="10765" width="2.85546875" customWidth="1"/>
    <col min="10766" max="10766" width="9.7109375" customWidth="1"/>
    <col min="10767" max="10767" width="37.28515625" customWidth="1"/>
    <col min="10768" max="10768" width="9.7109375" customWidth="1"/>
    <col min="10769" max="10769" width="2.85546875" customWidth="1"/>
    <col min="10770" max="10770" width="9.7109375" customWidth="1"/>
    <col min="10771" max="10771" width="37.28515625" customWidth="1"/>
    <col min="10772" max="10772" width="9.7109375" customWidth="1"/>
    <col min="10773" max="10773" width="2.85546875" customWidth="1"/>
    <col min="10774" max="10774" width="9.7109375" customWidth="1"/>
    <col min="10775" max="10775" width="37.28515625" customWidth="1"/>
    <col min="10776" max="10776" width="9.7109375" customWidth="1"/>
    <col min="10777" max="10777" width="2.85546875" customWidth="1"/>
    <col min="10778" max="10778" width="9.7109375" customWidth="1"/>
    <col min="10779" max="10779" width="37.28515625" customWidth="1"/>
    <col min="10780" max="10780" width="9.7109375" customWidth="1"/>
    <col min="10781" max="10781" width="2.85546875" customWidth="1"/>
    <col min="10782" max="10782" width="9.7109375" customWidth="1"/>
    <col min="10783" max="10783" width="37.7109375" customWidth="1"/>
    <col min="10784" max="10784" width="9.7109375" customWidth="1"/>
    <col min="10785" max="10785" width="2.85546875" customWidth="1"/>
    <col min="10786" max="10786" width="9.7109375" customWidth="1"/>
    <col min="10787" max="10787" width="37.28515625" customWidth="1"/>
    <col min="10788" max="10788" width="9.7109375" customWidth="1"/>
    <col min="10789" max="10789" width="33.42578125" customWidth="1"/>
    <col min="10790" max="10790" width="1.140625" customWidth="1"/>
    <col min="11009" max="11009" width="64.140625" customWidth="1"/>
    <col min="11010" max="11010" width="6.28515625" customWidth="1"/>
    <col min="11011" max="11011" width="29.28515625" customWidth="1"/>
    <col min="11012" max="11012" width="8.42578125" customWidth="1"/>
    <col min="11013" max="11013" width="2.85546875" customWidth="1"/>
    <col min="11014" max="11014" width="9.7109375" customWidth="1"/>
    <col min="11015" max="11015" width="37.28515625" customWidth="1"/>
    <col min="11016" max="11016" width="9.7109375" customWidth="1"/>
    <col min="11017" max="11017" width="2.85546875" customWidth="1"/>
    <col min="11018" max="11018" width="9.7109375" customWidth="1"/>
    <col min="11019" max="11019" width="37.28515625" customWidth="1"/>
    <col min="11020" max="11020" width="9.7109375" customWidth="1"/>
    <col min="11021" max="11021" width="2.85546875" customWidth="1"/>
    <col min="11022" max="11022" width="9.7109375" customWidth="1"/>
    <col min="11023" max="11023" width="37.28515625" customWidth="1"/>
    <col min="11024" max="11024" width="9.7109375" customWidth="1"/>
    <col min="11025" max="11025" width="2.85546875" customWidth="1"/>
    <col min="11026" max="11026" width="9.7109375" customWidth="1"/>
    <col min="11027" max="11027" width="37.28515625" customWidth="1"/>
    <col min="11028" max="11028" width="9.7109375" customWidth="1"/>
    <col min="11029" max="11029" width="2.85546875" customWidth="1"/>
    <col min="11030" max="11030" width="9.7109375" customWidth="1"/>
    <col min="11031" max="11031" width="37.28515625" customWidth="1"/>
    <col min="11032" max="11032" width="9.7109375" customWidth="1"/>
    <col min="11033" max="11033" width="2.85546875" customWidth="1"/>
    <col min="11034" max="11034" width="9.7109375" customWidth="1"/>
    <col min="11035" max="11035" width="37.28515625" customWidth="1"/>
    <col min="11036" max="11036" width="9.7109375" customWidth="1"/>
    <col min="11037" max="11037" width="2.85546875" customWidth="1"/>
    <col min="11038" max="11038" width="9.7109375" customWidth="1"/>
    <col min="11039" max="11039" width="37.7109375" customWidth="1"/>
    <col min="11040" max="11040" width="9.7109375" customWidth="1"/>
    <col min="11041" max="11041" width="2.85546875" customWidth="1"/>
    <col min="11042" max="11042" width="9.7109375" customWidth="1"/>
    <col min="11043" max="11043" width="37.28515625" customWidth="1"/>
    <col min="11044" max="11044" width="9.7109375" customWidth="1"/>
    <col min="11045" max="11045" width="33.42578125" customWidth="1"/>
    <col min="11046" max="11046" width="1.140625" customWidth="1"/>
    <col min="11265" max="11265" width="64.140625" customWidth="1"/>
    <col min="11266" max="11266" width="6.28515625" customWidth="1"/>
    <col min="11267" max="11267" width="29.28515625" customWidth="1"/>
    <col min="11268" max="11268" width="8.42578125" customWidth="1"/>
    <col min="11269" max="11269" width="2.85546875" customWidth="1"/>
    <col min="11270" max="11270" width="9.7109375" customWidth="1"/>
    <col min="11271" max="11271" width="37.28515625" customWidth="1"/>
    <col min="11272" max="11272" width="9.7109375" customWidth="1"/>
    <col min="11273" max="11273" width="2.85546875" customWidth="1"/>
    <col min="11274" max="11274" width="9.7109375" customWidth="1"/>
    <col min="11275" max="11275" width="37.28515625" customWidth="1"/>
    <col min="11276" max="11276" width="9.7109375" customWidth="1"/>
    <col min="11277" max="11277" width="2.85546875" customWidth="1"/>
    <col min="11278" max="11278" width="9.7109375" customWidth="1"/>
    <col min="11279" max="11279" width="37.28515625" customWidth="1"/>
    <col min="11280" max="11280" width="9.7109375" customWidth="1"/>
    <col min="11281" max="11281" width="2.85546875" customWidth="1"/>
    <col min="11282" max="11282" width="9.7109375" customWidth="1"/>
    <col min="11283" max="11283" width="37.28515625" customWidth="1"/>
    <col min="11284" max="11284" width="9.7109375" customWidth="1"/>
    <col min="11285" max="11285" width="2.85546875" customWidth="1"/>
    <col min="11286" max="11286" width="9.7109375" customWidth="1"/>
    <col min="11287" max="11287" width="37.28515625" customWidth="1"/>
    <col min="11288" max="11288" width="9.7109375" customWidth="1"/>
    <col min="11289" max="11289" width="2.85546875" customWidth="1"/>
    <col min="11290" max="11290" width="9.7109375" customWidth="1"/>
    <col min="11291" max="11291" width="37.28515625" customWidth="1"/>
    <col min="11292" max="11292" width="9.7109375" customWidth="1"/>
    <col min="11293" max="11293" width="2.85546875" customWidth="1"/>
    <col min="11294" max="11294" width="9.7109375" customWidth="1"/>
    <col min="11295" max="11295" width="37.7109375" customWidth="1"/>
    <col min="11296" max="11296" width="9.7109375" customWidth="1"/>
    <col min="11297" max="11297" width="2.85546875" customWidth="1"/>
    <col min="11298" max="11298" width="9.7109375" customWidth="1"/>
    <col min="11299" max="11299" width="37.28515625" customWidth="1"/>
    <col min="11300" max="11300" width="9.7109375" customWidth="1"/>
    <col min="11301" max="11301" width="33.42578125" customWidth="1"/>
    <col min="11302" max="11302" width="1.140625" customWidth="1"/>
    <col min="11521" max="11521" width="64.140625" customWidth="1"/>
    <col min="11522" max="11522" width="6.28515625" customWidth="1"/>
    <col min="11523" max="11523" width="29.28515625" customWidth="1"/>
    <col min="11524" max="11524" width="8.42578125" customWidth="1"/>
    <col min="11525" max="11525" width="2.85546875" customWidth="1"/>
    <col min="11526" max="11526" width="9.7109375" customWidth="1"/>
    <col min="11527" max="11527" width="37.28515625" customWidth="1"/>
    <col min="11528" max="11528" width="9.7109375" customWidth="1"/>
    <col min="11529" max="11529" width="2.85546875" customWidth="1"/>
    <col min="11530" max="11530" width="9.7109375" customWidth="1"/>
    <col min="11531" max="11531" width="37.28515625" customWidth="1"/>
    <col min="11532" max="11532" width="9.7109375" customWidth="1"/>
    <col min="11533" max="11533" width="2.85546875" customWidth="1"/>
    <col min="11534" max="11534" width="9.7109375" customWidth="1"/>
    <col min="11535" max="11535" width="37.28515625" customWidth="1"/>
    <col min="11536" max="11536" width="9.7109375" customWidth="1"/>
    <col min="11537" max="11537" width="2.85546875" customWidth="1"/>
    <col min="11538" max="11538" width="9.7109375" customWidth="1"/>
    <col min="11539" max="11539" width="37.28515625" customWidth="1"/>
    <col min="11540" max="11540" width="9.7109375" customWidth="1"/>
    <col min="11541" max="11541" width="2.85546875" customWidth="1"/>
    <col min="11542" max="11542" width="9.7109375" customWidth="1"/>
    <col min="11543" max="11543" width="37.28515625" customWidth="1"/>
    <col min="11544" max="11544" width="9.7109375" customWidth="1"/>
    <col min="11545" max="11545" width="2.85546875" customWidth="1"/>
    <col min="11546" max="11546" width="9.7109375" customWidth="1"/>
    <col min="11547" max="11547" width="37.28515625" customWidth="1"/>
    <col min="11548" max="11548" width="9.7109375" customWidth="1"/>
    <col min="11549" max="11549" width="2.85546875" customWidth="1"/>
    <col min="11550" max="11550" width="9.7109375" customWidth="1"/>
    <col min="11551" max="11551" width="37.7109375" customWidth="1"/>
    <col min="11552" max="11552" width="9.7109375" customWidth="1"/>
    <col min="11553" max="11553" width="2.85546875" customWidth="1"/>
    <col min="11554" max="11554" width="9.7109375" customWidth="1"/>
    <col min="11555" max="11555" width="37.28515625" customWidth="1"/>
    <col min="11556" max="11556" width="9.7109375" customWidth="1"/>
    <col min="11557" max="11557" width="33.42578125" customWidth="1"/>
    <col min="11558" max="11558" width="1.140625" customWidth="1"/>
    <col min="11777" max="11777" width="64.140625" customWidth="1"/>
    <col min="11778" max="11778" width="6.28515625" customWidth="1"/>
    <col min="11779" max="11779" width="29.28515625" customWidth="1"/>
    <col min="11780" max="11780" width="8.42578125" customWidth="1"/>
    <col min="11781" max="11781" width="2.85546875" customWidth="1"/>
    <col min="11782" max="11782" width="9.7109375" customWidth="1"/>
    <col min="11783" max="11783" width="37.28515625" customWidth="1"/>
    <col min="11784" max="11784" width="9.7109375" customWidth="1"/>
    <col min="11785" max="11785" width="2.85546875" customWidth="1"/>
    <col min="11786" max="11786" width="9.7109375" customWidth="1"/>
    <col min="11787" max="11787" width="37.28515625" customWidth="1"/>
    <col min="11788" max="11788" width="9.7109375" customWidth="1"/>
    <col min="11789" max="11789" width="2.85546875" customWidth="1"/>
    <col min="11790" max="11790" width="9.7109375" customWidth="1"/>
    <col min="11791" max="11791" width="37.28515625" customWidth="1"/>
    <col min="11792" max="11792" width="9.7109375" customWidth="1"/>
    <col min="11793" max="11793" width="2.85546875" customWidth="1"/>
    <col min="11794" max="11794" width="9.7109375" customWidth="1"/>
    <col min="11795" max="11795" width="37.28515625" customWidth="1"/>
    <col min="11796" max="11796" width="9.7109375" customWidth="1"/>
    <col min="11797" max="11797" width="2.85546875" customWidth="1"/>
    <col min="11798" max="11798" width="9.7109375" customWidth="1"/>
    <col min="11799" max="11799" width="37.28515625" customWidth="1"/>
    <col min="11800" max="11800" width="9.7109375" customWidth="1"/>
    <col min="11801" max="11801" width="2.85546875" customWidth="1"/>
    <col min="11802" max="11802" width="9.7109375" customWidth="1"/>
    <col min="11803" max="11803" width="37.28515625" customWidth="1"/>
    <col min="11804" max="11804" width="9.7109375" customWidth="1"/>
    <col min="11805" max="11805" width="2.85546875" customWidth="1"/>
    <col min="11806" max="11806" width="9.7109375" customWidth="1"/>
    <col min="11807" max="11807" width="37.7109375" customWidth="1"/>
    <col min="11808" max="11808" width="9.7109375" customWidth="1"/>
    <col min="11809" max="11809" width="2.85546875" customWidth="1"/>
    <col min="11810" max="11810" width="9.7109375" customWidth="1"/>
    <col min="11811" max="11811" width="37.28515625" customWidth="1"/>
    <col min="11812" max="11812" width="9.7109375" customWidth="1"/>
    <col min="11813" max="11813" width="33.42578125" customWidth="1"/>
    <col min="11814" max="11814" width="1.140625" customWidth="1"/>
    <col min="12033" max="12033" width="64.140625" customWidth="1"/>
    <col min="12034" max="12034" width="6.28515625" customWidth="1"/>
    <col min="12035" max="12035" width="29.28515625" customWidth="1"/>
    <col min="12036" max="12036" width="8.42578125" customWidth="1"/>
    <col min="12037" max="12037" width="2.85546875" customWidth="1"/>
    <col min="12038" max="12038" width="9.7109375" customWidth="1"/>
    <col min="12039" max="12039" width="37.28515625" customWidth="1"/>
    <col min="12040" max="12040" width="9.7109375" customWidth="1"/>
    <col min="12041" max="12041" width="2.85546875" customWidth="1"/>
    <col min="12042" max="12042" width="9.7109375" customWidth="1"/>
    <col min="12043" max="12043" width="37.28515625" customWidth="1"/>
    <col min="12044" max="12044" width="9.7109375" customWidth="1"/>
    <col min="12045" max="12045" width="2.85546875" customWidth="1"/>
    <col min="12046" max="12046" width="9.7109375" customWidth="1"/>
    <col min="12047" max="12047" width="37.28515625" customWidth="1"/>
    <col min="12048" max="12048" width="9.7109375" customWidth="1"/>
    <col min="12049" max="12049" width="2.85546875" customWidth="1"/>
    <col min="12050" max="12050" width="9.7109375" customWidth="1"/>
    <col min="12051" max="12051" width="37.28515625" customWidth="1"/>
    <col min="12052" max="12052" width="9.7109375" customWidth="1"/>
    <col min="12053" max="12053" width="2.85546875" customWidth="1"/>
    <col min="12054" max="12054" width="9.7109375" customWidth="1"/>
    <col min="12055" max="12055" width="37.28515625" customWidth="1"/>
    <col min="12056" max="12056" width="9.7109375" customWidth="1"/>
    <col min="12057" max="12057" width="2.85546875" customWidth="1"/>
    <col min="12058" max="12058" width="9.7109375" customWidth="1"/>
    <col min="12059" max="12059" width="37.28515625" customWidth="1"/>
    <col min="12060" max="12060" width="9.7109375" customWidth="1"/>
    <col min="12061" max="12061" width="2.85546875" customWidth="1"/>
    <col min="12062" max="12062" width="9.7109375" customWidth="1"/>
    <col min="12063" max="12063" width="37.7109375" customWidth="1"/>
    <col min="12064" max="12064" width="9.7109375" customWidth="1"/>
    <col min="12065" max="12065" width="2.85546875" customWidth="1"/>
    <col min="12066" max="12066" width="9.7109375" customWidth="1"/>
    <col min="12067" max="12067" width="37.28515625" customWidth="1"/>
    <col min="12068" max="12068" width="9.7109375" customWidth="1"/>
    <col min="12069" max="12069" width="33.42578125" customWidth="1"/>
    <col min="12070" max="12070" width="1.140625" customWidth="1"/>
    <col min="12289" max="12289" width="64.140625" customWidth="1"/>
    <col min="12290" max="12290" width="6.28515625" customWidth="1"/>
    <col min="12291" max="12291" width="29.28515625" customWidth="1"/>
    <col min="12292" max="12292" width="8.42578125" customWidth="1"/>
    <col min="12293" max="12293" width="2.85546875" customWidth="1"/>
    <col min="12294" max="12294" width="9.7109375" customWidth="1"/>
    <col min="12295" max="12295" width="37.28515625" customWidth="1"/>
    <col min="12296" max="12296" width="9.7109375" customWidth="1"/>
    <col min="12297" max="12297" width="2.85546875" customWidth="1"/>
    <col min="12298" max="12298" width="9.7109375" customWidth="1"/>
    <col min="12299" max="12299" width="37.28515625" customWidth="1"/>
    <col min="12300" max="12300" width="9.7109375" customWidth="1"/>
    <col min="12301" max="12301" width="2.85546875" customWidth="1"/>
    <col min="12302" max="12302" width="9.7109375" customWidth="1"/>
    <col min="12303" max="12303" width="37.28515625" customWidth="1"/>
    <col min="12304" max="12304" width="9.7109375" customWidth="1"/>
    <col min="12305" max="12305" width="2.85546875" customWidth="1"/>
    <col min="12306" max="12306" width="9.7109375" customWidth="1"/>
    <col min="12307" max="12307" width="37.28515625" customWidth="1"/>
    <col min="12308" max="12308" width="9.7109375" customWidth="1"/>
    <col min="12309" max="12309" width="2.85546875" customWidth="1"/>
    <col min="12310" max="12310" width="9.7109375" customWidth="1"/>
    <col min="12311" max="12311" width="37.28515625" customWidth="1"/>
    <col min="12312" max="12312" width="9.7109375" customWidth="1"/>
    <col min="12313" max="12313" width="2.85546875" customWidth="1"/>
    <col min="12314" max="12314" width="9.7109375" customWidth="1"/>
    <col min="12315" max="12315" width="37.28515625" customWidth="1"/>
    <col min="12316" max="12316" width="9.7109375" customWidth="1"/>
    <col min="12317" max="12317" width="2.85546875" customWidth="1"/>
    <col min="12318" max="12318" width="9.7109375" customWidth="1"/>
    <col min="12319" max="12319" width="37.7109375" customWidth="1"/>
    <col min="12320" max="12320" width="9.7109375" customWidth="1"/>
    <col min="12321" max="12321" width="2.85546875" customWidth="1"/>
    <col min="12322" max="12322" width="9.7109375" customWidth="1"/>
    <col min="12323" max="12323" width="37.28515625" customWidth="1"/>
    <col min="12324" max="12324" width="9.7109375" customWidth="1"/>
    <col min="12325" max="12325" width="33.42578125" customWidth="1"/>
    <col min="12326" max="12326" width="1.140625" customWidth="1"/>
    <col min="12545" max="12545" width="64.140625" customWidth="1"/>
    <col min="12546" max="12546" width="6.28515625" customWidth="1"/>
    <col min="12547" max="12547" width="29.28515625" customWidth="1"/>
    <col min="12548" max="12548" width="8.42578125" customWidth="1"/>
    <col min="12549" max="12549" width="2.85546875" customWidth="1"/>
    <col min="12550" max="12550" width="9.7109375" customWidth="1"/>
    <col min="12551" max="12551" width="37.28515625" customWidth="1"/>
    <col min="12552" max="12552" width="9.7109375" customWidth="1"/>
    <col min="12553" max="12553" width="2.85546875" customWidth="1"/>
    <col min="12554" max="12554" width="9.7109375" customWidth="1"/>
    <col min="12555" max="12555" width="37.28515625" customWidth="1"/>
    <col min="12556" max="12556" width="9.7109375" customWidth="1"/>
    <col min="12557" max="12557" width="2.85546875" customWidth="1"/>
    <col min="12558" max="12558" width="9.7109375" customWidth="1"/>
    <col min="12559" max="12559" width="37.28515625" customWidth="1"/>
    <col min="12560" max="12560" width="9.7109375" customWidth="1"/>
    <col min="12561" max="12561" width="2.85546875" customWidth="1"/>
    <col min="12562" max="12562" width="9.7109375" customWidth="1"/>
    <col min="12563" max="12563" width="37.28515625" customWidth="1"/>
    <col min="12564" max="12564" width="9.7109375" customWidth="1"/>
    <col min="12565" max="12565" width="2.85546875" customWidth="1"/>
    <col min="12566" max="12566" width="9.7109375" customWidth="1"/>
    <col min="12567" max="12567" width="37.28515625" customWidth="1"/>
    <col min="12568" max="12568" width="9.7109375" customWidth="1"/>
    <col min="12569" max="12569" width="2.85546875" customWidth="1"/>
    <col min="12570" max="12570" width="9.7109375" customWidth="1"/>
    <col min="12571" max="12571" width="37.28515625" customWidth="1"/>
    <col min="12572" max="12572" width="9.7109375" customWidth="1"/>
    <col min="12573" max="12573" width="2.85546875" customWidth="1"/>
    <col min="12574" max="12574" width="9.7109375" customWidth="1"/>
    <col min="12575" max="12575" width="37.7109375" customWidth="1"/>
    <col min="12576" max="12576" width="9.7109375" customWidth="1"/>
    <col min="12577" max="12577" width="2.85546875" customWidth="1"/>
    <col min="12578" max="12578" width="9.7109375" customWidth="1"/>
    <col min="12579" max="12579" width="37.28515625" customWidth="1"/>
    <col min="12580" max="12580" width="9.7109375" customWidth="1"/>
    <col min="12581" max="12581" width="33.42578125" customWidth="1"/>
    <col min="12582" max="12582" width="1.140625" customWidth="1"/>
    <col min="12801" max="12801" width="64.140625" customWidth="1"/>
    <col min="12802" max="12802" width="6.28515625" customWidth="1"/>
    <col min="12803" max="12803" width="29.28515625" customWidth="1"/>
    <col min="12804" max="12804" width="8.42578125" customWidth="1"/>
    <col min="12805" max="12805" width="2.85546875" customWidth="1"/>
    <col min="12806" max="12806" width="9.7109375" customWidth="1"/>
    <col min="12807" max="12807" width="37.28515625" customWidth="1"/>
    <col min="12808" max="12808" width="9.7109375" customWidth="1"/>
    <col min="12809" max="12809" width="2.85546875" customWidth="1"/>
    <col min="12810" max="12810" width="9.7109375" customWidth="1"/>
    <col min="12811" max="12811" width="37.28515625" customWidth="1"/>
    <col min="12812" max="12812" width="9.7109375" customWidth="1"/>
    <col min="12813" max="12813" width="2.85546875" customWidth="1"/>
    <col min="12814" max="12814" width="9.7109375" customWidth="1"/>
    <col min="12815" max="12815" width="37.28515625" customWidth="1"/>
    <col min="12816" max="12816" width="9.7109375" customWidth="1"/>
    <col min="12817" max="12817" width="2.85546875" customWidth="1"/>
    <col min="12818" max="12818" width="9.7109375" customWidth="1"/>
    <col min="12819" max="12819" width="37.28515625" customWidth="1"/>
    <col min="12820" max="12820" width="9.7109375" customWidth="1"/>
    <col min="12821" max="12821" width="2.85546875" customWidth="1"/>
    <col min="12822" max="12822" width="9.7109375" customWidth="1"/>
    <col min="12823" max="12823" width="37.28515625" customWidth="1"/>
    <col min="12824" max="12824" width="9.7109375" customWidth="1"/>
    <col min="12825" max="12825" width="2.85546875" customWidth="1"/>
    <col min="12826" max="12826" width="9.7109375" customWidth="1"/>
    <col min="12827" max="12827" width="37.28515625" customWidth="1"/>
    <col min="12828" max="12828" width="9.7109375" customWidth="1"/>
    <col min="12829" max="12829" width="2.85546875" customWidth="1"/>
    <col min="12830" max="12830" width="9.7109375" customWidth="1"/>
    <col min="12831" max="12831" width="37.7109375" customWidth="1"/>
    <col min="12832" max="12832" width="9.7109375" customWidth="1"/>
    <col min="12833" max="12833" width="2.85546875" customWidth="1"/>
    <col min="12834" max="12834" width="9.7109375" customWidth="1"/>
    <col min="12835" max="12835" width="37.28515625" customWidth="1"/>
    <col min="12836" max="12836" width="9.7109375" customWidth="1"/>
    <col min="12837" max="12837" width="33.42578125" customWidth="1"/>
    <col min="12838" max="12838" width="1.140625" customWidth="1"/>
    <col min="13057" max="13057" width="64.140625" customWidth="1"/>
    <col min="13058" max="13058" width="6.28515625" customWidth="1"/>
    <col min="13059" max="13059" width="29.28515625" customWidth="1"/>
    <col min="13060" max="13060" width="8.42578125" customWidth="1"/>
    <col min="13061" max="13061" width="2.85546875" customWidth="1"/>
    <col min="13062" max="13062" width="9.7109375" customWidth="1"/>
    <col min="13063" max="13063" width="37.28515625" customWidth="1"/>
    <col min="13064" max="13064" width="9.7109375" customWidth="1"/>
    <col min="13065" max="13065" width="2.85546875" customWidth="1"/>
    <col min="13066" max="13066" width="9.7109375" customWidth="1"/>
    <col min="13067" max="13067" width="37.28515625" customWidth="1"/>
    <col min="13068" max="13068" width="9.7109375" customWidth="1"/>
    <col min="13069" max="13069" width="2.85546875" customWidth="1"/>
    <col min="13070" max="13070" width="9.7109375" customWidth="1"/>
    <col min="13071" max="13071" width="37.28515625" customWidth="1"/>
    <col min="13072" max="13072" width="9.7109375" customWidth="1"/>
    <col min="13073" max="13073" width="2.85546875" customWidth="1"/>
    <col min="13074" max="13074" width="9.7109375" customWidth="1"/>
    <col min="13075" max="13075" width="37.28515625" customWidth="1"/>
    <col min="13076" max="13076" width="9.7109375" customWidth="1"/>
    <col min="13077" max="13077" width="2.85546875" customWidth="1"/>
    <col min="13078" max="13078" width="9.7109375" customWidth="1"/>
    <col min="13079" max="13079" width="37.28515625" customWidth="1"/>
    <col min="13080" max="13080" width="9.7109375" customWidth="1"/>
    <col min="13081" max="13081" width="2.85546875" customWidth="1"/>
    <col min="13082" max="13082" width="9.7109375" customWidth="1"/>
    <col min="13083" max="13083" width="37.28515625" customWidth="1"/>
    <col min="13084" max="13084" width="9.7109375" customWidth="1"/>
    <col min="13085" max="13085" width="2.85546875" customWidth="1"/>
    <col min="13086" max="13086" width="9.7109375" customWidth="1"/>
    <col min="13087" max="13087" width="37.7109375" customWidth="1"/>
    <col min="13088" max="13088" width="9.7109375" customWidth="1"/>
    <col min="13089" max="13089" width="2.85546875" customWidth="1"/>
    <col min="13090" max="13090" width="9.7109375" customWidth="1"/>
    <col min="13091" max="13091" width="37.28515625" customWidth="1"/>
    <col min="13092" max="13092" width="9.7109375" customWidth="1"/>
    <col min="13093" max="13093" width="33.42578125" customWidth="1"/>
    <col min="13094" max="13094" width="1.140625" customWidth="1"/>
    <col min="13313" max="13313" width="64.140625" customWidth="1"/>
    <col min="13314" max="13314" width="6.28515625" customWidth="1"/>
    <col min="13315" max="13315" width="29.28515625" customWidth="1"/>
    <col min="13316" max="13316" width="8.42578125" customWidth="1"/>
    <col min="13317" max="13317" width="2.85546875" customWidth="1"/>
    <col min="13318" max="13318" width="9.7109375" customWidth="1"/>
    <col min="13319" max="13319" width="37.28515625" customWidth="1"/>
    <col min="13320" max="13320" width="9.7109375" customWidth="1"/>
    <col min="13321" max="13321" width="2.85546875" customWidth="1"/>
    <col min="13322" max="13322" width="9.7109375" customWidth="1"/>
    <col min="13323" max="13323" width="37.28515625" customWidth="1"/>
    <col min="13324" max="13324" width="9.7109375" customWidth="1"/>
    <col min="13325" max="13325" width="2.85546875" customWidth="1"/>
    <col min="13326" max="13326" width="9.7109375" customWidth="1"/>
    <col min="13327" max="13327" width="37.28515625" customWidth="1"/>
    <col min="13328" max="13328" width="9.7109375" customWidth="1"/>
    <col min="13329" max="13329" width="2.85546875" customWidth="1"/>
    <col min="13330" max="13330" width="9.7109375" customWidth="1"/>
    <col min="13331" max="13331" width="37.28515625" customWidth="1"/>
    <col min="13332" max="13332" width="9.7109375" customWidth="1"/>
    <col min="13333" max="13333" width="2.85546875" customWidth="1"/>
    <col min="13334" max="13334" width="9.7109375" customWidth="1"/>
    <col min="13335" max="13335" width="37.28515625" customWidth="1"/>
    <col min="13336" max="13336" width="9.7109375" customWidth="1"/>
    <col min="13337" max="13337" width="2.85546875" customWidth="1"/>
    <col min="13338" max="13338" width="9.7109375" customWidth="1"/>
    <col min="13339" max="13339" width="37.28515625" customWidth="1"/>
    <col min="13340" max="13340" width="9.7109375" customWidth="1"/>
    <col min="13341" max="13341" width="2.85546875" customWidth="1"/>
    <col min="13342" max="13342" width="9.7109375" customWidth="1"/>
    <col min="13343" max="13343" width="37.7109375" customWidth="1"/>
    <col min="13344" max="13344" width="9.7109375" customWidth="1"/>
    <col min="13345" max="13345" width="2.85546875" customWidth="1"/>
    <col min="13346" max="13346" width="9.7109375" customWidth="1"/>
    <col min="13347" max="13347" width="37.28515625" customWidth="1"/>
    <col min="13348" max="13348" width="9.7109375" customWidth="1"/>
    <col min="13349" max="13349" width="33.42578125" customWidth="1"/>
    <col min="13350" max="13350" width="1.140625" customWidth="1"/>
    <col min="13569" max="13569" width="64.140625" customWidth="1"/>
    <col min="13570" max="13570" width="6.28515625" customWidth="1"/>
    <col min="13571" max="13571" width="29.28515625" customWidth="1"/>
    <col min="13572" max="13572" width="8.42578125" customWidth="1"/>
    <col min="13573" max="13573" width="2.85546875" customWidth="1"/>
    <col min="13574" max="13574" width="9.7109375" customWidth="1"/>
    <col min="13575" max="13575" width="37.28515625" customWidth="1"/>
    <col min="13576" max="13576" width="9.7109375" customWidth="1"/>
    <col min="13577" max="13577" width="2.85546875" customWidth="1"/>
    <col min="13578" max="13578" width="9.7109375" customWidth="1"/>
    <col min="13579" max="13579" width="37.28515625" customWidth="1"/>
    <col min="13580" max="13580" width="9.7109375" customWidth="1"/>
    <col min="13581" max="13581" width="2.85546875" customWidth="1"/>
    <col min="13582" max="13582" width="9.7109375" customWidth="1"/>
    <col min="13583" max="13583" width="37.28515625" customWidth="1"/>
    <col min="13584" max="13584" width="9.7109375" customWidth="1"/>
    <col min="13585" max="13585" width="2.85546875" customWidth="1"/>
    <col min="13586" max="13586" width="9.7109375" customWidth="1"/>
    <col min="13587" max="13587" width="37.28515625" customWidth="1"/>
    <col min="13588" max="13588" width="9.7109375" customWidth="1"/>
    <col min="13589" max="13589" width="2.85546875" customWidth="1"/>
    <col min="13590" max="13590" width="9.7109375" customWidth="1"/>
    <col min="13591" max="13591" width="37.28515625" customWidth="1"/>
    <col min="13592" max="13592" width="9.7109375" customWidth="1"/>
    <col min="13593" max="13593" width="2.85546875" customWidth="1"/>
    <col min="13594" max="13594" width="9.7109375" customWidth="1"/>
    <col min="13595" max="13595" width="37.28515625" customWidth="1"/>
    <col min="13596" max="13596" width="9.7109375" customWidth="1"/>
    <col min="13597" max="13597" width="2.85546875" customWidth="1"/>
    <col min="13598" max="13598" width="9.7109375" customWidth="1"/>
    <col min="13599" max="13599" width="37.7109375" customWidth="1"/>
    <col min="13600" max="13600" width="9.7109375" customWidth="1"/>
    <col min="13601" max="13601" width="2.85546875" customWidth="1"/>
    <col min="13602" max="13602" width="9.7109375" customWidth="1"/>
    <col min="13603" max="13603" width="37.28515625" customWidth="1"/>
    <col min="13604" max="13604" width="9.7109375" customWidth="1"/>
    <col min="13605" max="13605" width="33.42578125" customWidth="1"/>
    <col min="13606" max="13606" width="1.140625" customWidth="1"/>
    <col min="13825" max="13825" width="64.140625" customWidth="1"/>
    <col min="13826" max="13826" width="6.28515625" customWidth="1"/>
    <col min="13827" max="13827" width="29.28515625" customWidth="1"/>
    <col min="13828" max="13828" width="8.42578125" customWidth="1"/>
    <col min="13829" max="13829" width="2.85546875" customWidth="1"/>
    <col min="13830" max="13830" width="9.7109375" customWidth="1"/>
    <col min="13831" max="13831" width="37.28515625" customWidth="1"/>
    <col min="13832" max="13832" width="9.7109375" customWidth="1"/>
    <col min="13833" max="13833" width="2.85546875" customWidth="1"/>
    <col min="13834" max="13834" width="9.7109375" customWidth="1"/>
    <col min="13835" max="13835" width="37.28515625" customWidth="1"/>
    <col min="13836" max="13836" width="9.7109375" customWidth="1"/>
    <col min="13837" max="13837" width="2.85546875" customWidth="1"/>
    <col min="13838" max="13838" width="9.7109375" customWidth="1"/>
    <col min="13839" max="13839" width="37.28515625" customWidth="1"/>
    <col min="13840" max="13840" width="9.7109375" customWidth="1"/>
    <col min="13841" max="13841" width="2.85546875" customWidth="1"/>
    <col min="13842" max="13842" width="9.7109375" customWidth="1"/>
    <col min="13843" max="13843" width="37.28515625" customWidth="1"/>
    <col min="13844" max="13844" width="9.7109375" customWidth="1"/>
    <col min="13845" max="13845" width="2.85546875" customWidth="1"/>
    <col min="13846" max="13846" width="9.7109375" customWidth="1"/>
    <col min="13847" max="13847" width="37.28515625" customWidth="1"/>
    <col min="13848" max="13848" width="9.7109375" customWidth="1"/>
    <col min="13849" max="13849" width="2.85546875" customWidth="1"/>
    <col min="13850" max="13850" width="9.7109375" customWidth="1"/>
    <col min="13851" max="13851" width="37.28515625" customWidth="1"/>
    <col min="13852" max="13852" width="9.7109375" customWidth="1"/>
    <col min="13853" max="13853" width="2.85546875" customWidth="1"/>
    <col min="13854" max="13854" width="9.7109375" customWidth="1"/>
    <col min="13855" max="13855" width="37.7109375" customWidth="1"/>
    <col min="13856" max="13856" width="9.7109375" customWidth="1"/>
    <col min="13857" max="13857" width="2.85546875" customWidth="1"/>
    <col min="13858" max="13858" width="9.7109375" customWidth="1"/>
    <col min="13859" max="13859" width="37.28515625" customWidth="1"/>
    <col min="13860" max="13860" width="9.7109375" customWidth="1"/>
    <col min="13861" max="13861" width="33.42578125" customWidth="1"/>
    <col min="13862" max="13862" width="1.140625" customWidth="1"/>
    <col min="14081" max="14081" width="64.140625" customWidth="1"/>
    <col min="14082" max="14082" width="6.28515625" customWidth="1"/>
    <col min="14083" max="14083" width="29.28515625" customWidth="1"/>
    <col min="14084" max="14084" width="8.42578125" customWidth="1"/>
    <col min="14085" max="14085" width="2.85546875" customWidth="1"/>
    <col min="14086" max="14086" width="9.7109375" customWidth="1"/>
    <col min="14087" max="14087" width="37.28515625" customWidth="1"/>
    <col min="14088" max="14088" width="9.7109375" customWidth="1"/>
    <col min="14089" max="14089" width="2.85546875" customWidth="1"/>
    <col min="14090" max="14090" width="9.7109375" customWidth="1"/>
    <col min="14091" max="14091" width="37.28515625" customWidth="1"/>
    <col min="14092" max="14092" width="9.7109375" customWidth="1"/>
    <col min="14093" max="14093" width="2.85546875" customWidth="1"/>
    <col min="14094" max="14094" width="9.7109375" customWidth="1"/>
    <col min="14095" max="14095" width="37.28515625" customWidth="1"/>
    <col min="14096" max="14096" width="9.7109375" customWidth="1"/>
    <col min="14097" max="14097" width="2.85546875" customWidth="1"/>
    <col min="14098" max="14098" width="9.7109375" customWidth="1"/>
    <col min="14099" max="14099" width="37.28515625" customWidth="1"/>
    <col min="14100" max="14100" width="9.7109375" customWidth="1"/>
    <col min="14101" max="14101" width="2.85546875" customWidth="1"/>
    <col min="14102" max="14102" width="9.7109375" customWidth="1"/>
    <col min="14103" max="14103" width="37.28515625" customWidth="1"/>
    <col min="14104" max="14104" width="9.7109375" customWidth="1"/>
    <col min="14105" max="14105" width="2.85546875" customWidth="1"/>
    <col min="14106" max="14106" width="9.7109375" customWidth="1"/>
    <col min="14107" max="14107" width="37.28515625" customWidth="1"/>
    <col min="14108" max="14108" width="9.7109375" customWidth="1"/>
    <col min="14109" max="14109" width="2.85546875" customWidth="1"/>
    <col min="14110" max="14110" width="9.7109375" customWidth="1"/>
    <col min="14111" max="14111" width="37.7109375" customWidth="1"/>
    <col min="14112" max="14112" width="9.7109375" customWidth="1"/>
    <col min="14113" max="14113" width="2.85546875" customWidth="1"/>
    <col min="14114" max="14114" width="9.7109375" customWidth="1"/>
    <col min="14115" max="14115" width="37.28515625" customWidth="1"/>
    <col min="14116" max="14116" width="9.7109375" customWidth="1"/>
    <col min="14117" max="14117" width="33.42578125" customWidth="1"/>
    <col min="14118" max="14118" width="1.140625" customWidth="1"/>
    <col min="14337" max="14337" width="64.140625" customWidth="1"/>
    <col min="14338" max="14338" width="6.28515625" customWidth="1"/>
    <col min="14339" max="14339" width="29.28515625" customWidth="1"/>
    <col min="14340" max="14340" width="8.42578125" customWidth="1"/>
    <col min="14341" max="14341" width="2.85546875" customWidth="1"/>
    <col min="14342" max="14342" width="9.7109375" customWidth="1"/>
    <col min="14343" max="14343" width="37.28515625" customWidth="1"/>
    <col min="14344" max="14344" width="9.7109375" customWidth="1"/>
    <col min="14345" max="14345" width="2.85546875" customWidth="1"/>
    <col min="14346" max="14346" width="9.7109375" customWidth="1"/>
    <col min="14347" max="14347" width="37.28515625" customWidth="1"/>
    <col min="14348" max="14348" width="9.7109375" customWidth="1"/>
    <col min="14349" max="14349" width="2.85546875" customWidth="1"/>
    <col min="14350" max="14350" width="9.7109375" customWidth="1"/>
    <col min="14351" max="14351" width="37.28515625" customWidth="1"/>
    <col min="14352" max="14352" width="9.7109375" customWidth="1"/>
    <col min="14353" max="14353" width="2.85546875" customWidth="1"/>
    <col min="14354" max="14354" width="9.7109375" customWidth="1"/>
    <col min="14355" max="14355" width="37.28515625" customWidth="1"/>
    <col min="14356" max="14356" width="9.7109375" customWidth="1"/>
    <col min="14357" max="14357" width="2.85546875" customWidth="1"/>
    <col min="14358" max="14358" width="9.7109375" customWidth="1"/>
    <col min="14359" max="14359" width="37.28515625" customWidth="1"/>
    <col min="14360" max="14360" width="9.7109375" customWidth="1"/>
    <col min="14361" max="14361" width="2.85546875" customWidth="1"/>
    <col min="14362" max="14362" width="9.7109375" customWidth="1"/>
    <col min="14363" max="14363" width="37.28515625" customWidth="1"/>
    <col min="14364" max="14364" width="9.7109375" customWidth="1"/>
    <col min="14365" max="14365" width="2.85546875" customWidth="1"/>
    <col min="14366" max="14366" width="9.7109375" customWidth="1"/>
    <col min="14367" max="14367" width="37.7109375" customWidth="1"/>
    <col min="14368" max="14368" width="9.7109375" customWidth="1"/>
    <col min="14369" max="14369" width="2.85546875" customWidth="1"/>
    <col min="14370" max="14370" width="9.7109375" customWidth="1"/>
    <col min="14371" max="14371" width="37.28515625" customWidth="1"/>
    <col min="14372" max="14372" width="9.7109375" customWidth="1"/>
    <col min="14373" max="14373" width="33.42578125" customWidth="1"/>
    <col min="14374" max="14374" width="1.140625" customWidth="1"/>
    <col min="14593" max="14593" width="64.140625" customWidth="1"/>
    <col min="14594" max="14594" width="6.28515625" customWidth="1"/>
    <col min="14595" max="14595" width="29.28515625" customWidth="1"/>
    <col min="14596" max="14596" width="8.42578125" customWidth="1"/>
    <col min="14597" max="14597" width="2.85546875" customWidth="1"/>
    <col min="14598" max="14598" width="9.7109375" customWidth="1"/>
    <col min="14599" max="14599" width="37.28515625" customWidth="1"/>
    <col min="14600" max="14600" width="9.7109375" customWidth="1"/>
    <col min="14601" max="14601" width="2.85546875" customWidth="1"/>
    <col min="14602" max="14602" width="9.7109375" customWidth="1"/>
    <col min="14603" max="14603" width="37.28515625" customWidth="1"/>
    <col min="14604" max="14604" width="9.7109375" customWidth="1"/>
    <col min="14605" max="14605" width="2.85546875" customWidth="1"/>
    <col min="14606" max="14606" width="9.7109375" customWidth="1"/>
    <col min="14607" max="14607" width="37.28515625" customWidth="1"/>
    <col min="14608" max="14608" width="9.7109375" customWidth="1"/>
    <col min="14609" max="14609" width="2.85546875" customWidth="1"/>
    <col min="14610" max="14610" width="9.7109375" customWidth="1"/>
    <col min="14611" max="14611" width="37.28515625" customWidth="1"/>
    <col min="14612" max="14612" width="9.7109375" customWidth="1"/>
    <col min="14613" max="14613" width="2.85546875" customWidth="1"/>
    <col min="14614" max="14614" width="9.7109375" customWidth="1"/>
    <col min="14615" max="14615" width="37.28515625" customWidth="1"/>
    <col min="14616" max="14616" width="9.7109375" customWidth="1"/>
    <col min="14617" max="14617" width="2.85546875" customWidth="1"/>
    <col min="14618" max="14618" width="9.7109375" customWidth="1"/>
    <col min="14619" max="14619" width="37.28515625" customWidth="1"/>
    <col min="14620" max="14620" width="9.7109375" customWidth="1"/>
    <col min="14621" max="14621" width="2.85546875" customWidth="1"/>
    <col min="14622" max="14622" width="9.7109375" customWidth="1"/>
    <col min="14623" max="14623" width="37.7109375" customWidth="1"/>
    <col min="14624" max="14624" width="9.7109375" customWidth="1"/>
    <col min="14625" max="14625" width="2.85546875" customWidth="1"/>
    <col min="14626" max="14626" width="9.7109375" customWidth="1"/>
    <col min="14627" max="14627" width="37.28515625" customWidth="1"/>
    <col min="14628" max="14628" width="9.7109375" customWidth="1"/>
    <col min="14629" max="14629" width="33.42578125" customWidth="1"/>
    <col min="14630" max="14630" width="1.140625" customWidth="1"/>
    <col min="14849" max="14849" width="64.140625" customWidth="1"/>
    <col min="14850" max="14850" width="6.28515625" customWidth="1"/>
    <col min="14851" max="14851" width="29.28515625" customWidth="1"/>
    <col min="14852" max="14852" width="8.42578125" customWidth="1"/>
    <col min="14853" max="14853" width="2.85546875" customWidth="1"/>
    <col min="14854" max="14854" width="9.7109375" customWidth="1"/>
    <col min="14855" max="14855" width="37.28515625" customWidth="1"/>
    <col min="14856" max="14856" width="9.7109375" customWidth="1"/>
    <col min="14857" max="14857" width="2.85546875" customWidth="1"/>
    <col min="14858" max="14858" width="9.7109375" customWidth="1"/>
    <col min="14859" max="14859" width="37.28515625" customWidth="1"/>
    <col min="14860" max="14860" width="9.7109375" customWidth="1"/>
    <col min="14861" max="14861" width="2.85546875" customWidth="1"/>
    <col min="14862" max="14862" width="9.7109375" customWidth="1"/>
    <col min="14863" max="14863" width="37.28515625" customWidth="1"/>
    <col min="14864" max="14864" width="9.7109375" customWidth="1"/>
    <col min="14865" max="14865" width="2.85546875" customWidth="1"/>
    <col min="14866" max="14866" width="9.7109375" customWidth="1"/>
    <col min="14867" max="14867" width="37.28515625" customWidth="1"/>
    <col min="14868" max="14868" width="9.7109375" customWidth="1"/>
    <col min="14869" max="14869" width="2.85546875" customWidth="1"/>
    <col min="14870" max="14870" width="9.7109375" customWidth="1"/>
    <col min="14871" max="14871" width="37.28515625" customWidth="1"/>
    <col min="14872" max="14872" width="9.7109375" customWidth="1"/>
    <col min="14873" max="14873" width="2.85546875" customWidth="1"/>
    <col min="14874" max="14874" width="9.7109375" customWidth="1"/>
    <col min="14875" max="14875" width="37.28515625" customWidth="1"/>
    <col min="14876" max="14876" width="9.7109375" customWidth="1"/>
    <col min="14877" max="14877" width="2.85546875" customWidth="1"/>
    <col min="14878" max="14878" width="9.7109375" customWidth="1"/>
    <col min="14879" max="14879" width="37.7109375" customWidth="1"/>
    <col min="14880" max="14880" width="9.7109375" customWidth="1"/>
    <col min="14881" max="14881" width="2.85546875" customWidth="1"/>
    <col min="14882" max="14882" width="9.7109375" customWidth="1"/>
    <col min="14883" max="14883" width="37.28515625" customWidth="1"/>
    <col min="14884" max="14884" width="9.7109375" customWidth="1"/>
    <col min="14885" max="14885" width="33.42578125" customWidth="1"/>
    <col min="14886" max="14886" width="1.140625" customWidth="1"/>
    <col min="15105" max="15105" width="64.140625" customWidth="1"/>
    <col min="15106" max="15106" width="6.28515625" customWidth="1"/>
    <col min="15107" max="15107" width="29.28515625" customWidth="1"/>
    <col min="15108" max="15108" width="8.42578125" customWidth="1"/>
    <col min="15109" max="15109" width="2.85546875" customWidth="1"/>
    <col min="15110" max="15110" width="9.7109375" customWidth="1"/>
    <col min="15111" max="15111" width="37.28515625" customWidth="1"/>
    <col min="15112" max="15112" width="9.7109375" customWidth="1"/>
    <col min="15113" max="15113" width="2.85546875" customWidth="1"/>
    <col min="15114" max="15114" width="9.7109375" customWidth="1"/>
    <col min="15115" max="15115" width="37.28515625" customWidth="1"/>
    <col min="15116" max="15116" width="9.7109375" customWidth="1"/>
    <col min="15117" max="15117" width="2.85546875" customWidth="1"/>
    <col min="15118" max="15118" width="9.7109375" customWidth="1"/>
    <col min="15119" max="15119" width="37.28515625" customWidth="1"/>
    <col min="15120" max="15120" width="9.7109375" customWidth="1"/>
    <col min="15121" max="15121" width="2.85546875" customWidth="1"/>
    <col min="15122" max="15122" width="9.7109375" customWidth="1"/>
    <col min="15123" max="15123" width="37.28515625" customWidth="1"/>
    <col min="15124" max="15124" width="9.7109375" customWidth="1"/>
    <col min="15125" max="15125" width="2.85546875" customWidth="1"/>
    <col min="15126" max="15126" width="9.7109375" customWidth="1"/>
    <col min="15127" max="15127" width="37.28515625" customWidth="1"/>
    <col min="15128" max="15128" width="9.7109375" customWidth="1"/>
    <col min="15129" max="15129" width="2.85546875" customWidth="1"/>
    <col min="15130" max="15130" width="9.7109375" customWidth="1"/>
    <col min="15131" max="15131" width="37.28515625" customWidth="1"/>
    <col min="15132" max="15132" width="9.7109375" customWidth="1"/>
    <col min="15133" max="15133" width="2.85546875" customWidth="1"/>
    <col min="15134" max="15134" width="9.7109375" customWidth="1"/>
    <col min="15135" max="15135" width="37.7109375" customWidth="1"/>
    <col min="15136" max="15136" width="9.7109375" customWidth="1"/>
    <col min="15137" max="15137" width="2.85546875" customWidth="1"/>
    <col min="15138" max="15138" width="9.7109375" customWidth="1"/>
    <col min="15139" max="15139" width="37.28515625" customWidth="1"/>
    <col min="15140" max="15140" width="9.7109375" customWidth="1"/>
    <col min="15141" max="15141" width="33.42578125" customWidth="1"/>
    <col min="15142" max="15142" width="1.140625" customWidth="1"/>
    <col min="15361" max="15361" width="64.140625" customWidth="1"/>
    <col min="15362" max="15362" width="6.28515625" customWidth="1"/>
    <col min="15363" max="15363" width="29.28515625" customWidth="1"/>
    <col min="15364" max="15364" width="8.42578125" customWidth="1"/>
    <col min="15365" max="15365" width="2.85546875" customWidth="1"/>
    <col min="15366" max="15366" width="9.7109375" customWidth="1"/>
    <col min="15367" max="15367" width="37.28515625" customWidth="1"/>
    <col min="15368" max="15368" width="9.7109375" customWidth="1"/>
    <col min="15369" max="15369" width="2.85546875" customWidth="1"/>
    <col min="15370" max="15370" width="9.7109375" customWidth="1"/>
    <col min="15371" max="15371" width="37.28515625" customWidth="1"/>
    <col min="15372" max="15372" width="9.7109375" customWidth="1"/>
    <col min="15373" max="15373" width="2.85546875" customWidth="1"/>
    <col min="15374" max="15374" width="9.7109375" customWidth="1"/>
    <col min="15375" max="15375" width="37.28515625" customWidth="1"/>
    <col min="15376" max="15376" width="9.7109375" customWidth="1"/>
    <col min="15377" max="15377" width="2.85546875" customWidth="1"/>
    <col min="15378" max="15378" width="9.7109375" customWidth="1"/>
    <col min="15379" max="15379" width="37.28515625" customWidth="1"/>
    <col min="15380" max="15380" width="9.7109375" customWidth="1"/>
    <col min="15381" max="15381" width="2.85546875" customWidth="1"/>
    <col min="15382" max="15382" width="9.7109375" customWidth="1"/>
    <col min="15383" max="15383" width="37.28515625" customWidth="1"/>
    <col min="15384" max="15384" width="9.7109375" customWidth="1"/>
    <col min="15385" max="15385" width="2.85546875" customWidth="1"/>
    <col min="15386" max="15386" width="9.7109375" customWidth="1"/>
    <col min="15387" max="15387" width="37.28515625" customWidth="1"/>
    <col min="15388" max="15388" width="9.7109375" customWidth="1"/>
    <col min="15389" max="15389" width="2.85546875" customWidth="1"/>
    <col min="15390" max="15390" width="9.7109375" customWidth="1"/>
    <col min="15391" max="15391" width="37.7109375" customWidth="1"/>
    <col min="15392" max="15392" width="9.7109375" customWidth="1"/>
    <col min="15393" max="15393" width="2.85546875" customWidth="1"/>
    <col min="15394" max="15394" width="9.7109375" customWidth="1"/>
    <col min="15395" max="15395" width="37.28515625" customWidth="1"/>
    <col min="15396" max="15396" width="9.7109375" customWidth="1"/>
    <col min="15397" max="15397" width="33.42578125" customWidth="1"/>
    <col min="15398" max="15398" width="1.140625" customWidth="1"/>
    <col min="15617" max="15617" width="64.140625" customWidth="1"/>
    <col min="15618" max="15618" width="6.28515625" customWidth="1"/>
    <col min="15619" max="15619" width="29.28515625" customWidth="1"/>
    <col min="15620" max="15620" width="8.42578125" customWidth="1"/>
    <col min="15621" max="15621" width="2.85546875" customWidth="1"/>
    <col min="15622" max="15622" width="9.7109375" customWidth="1"/>
    <col min="15623" max="15623" width="37.28515625" customWidth="1"/>
    <col min="15624" max="15624" width="9.7109375" customWidth="1"/>
    <col min="15625" max="15625" width="2.85546875" customWidth="1"/>
    <col min="15626" max="15626" width="9.7109375" customWidth="1"/>
    <col min="15627" max="15627" width="37.28515625" customWidth="1"/>
    <col min="15628" max="15628" width="9.7109375" customWidth="1"/>
    <col min="15629" max="15629" width="2.85546875" customWidth="1"/>
    <col min="15630" max="15630" width="9.7109375" customWidth="1"/>
    <col min="15631" max="15631" width="37.28515625" customWidth="1"/>
    <col min="15632" max="15632" width="9.7109375" customWidth="1"/>
    <col min="15633" max="15633" width="2.85546875" customWidth="1"/>
    <col min="15634" max="15634" width="9.7109375" customWidth="1"/>
    <col min="15635" max="15635" width="37.28515625" customWidth="1"/>
    <col min="15636" max="15636" width="9.7109375" customWidth="1"/>
    <col min="15637" max="15637" width="2.85546875" customWidth="1"/>
    <col min="15638" max="15638" width="9.7109375" customWidth="1"/>
    <col min="15639" max="15639" width="37.28515625" customWidth="1"/>
    <col min="15640" max="15640" width="9.7109375" customWidth="1"/>
    <col min="15641" max="15641" width="2.85546875" customWidth="1"/>
    <col min="15642" max="15642" width="9.7109375" customWidth="1"/>
    <col min="15643" max="15643" width="37.28515625" customWidth="1"/>
    <col min="15644" max="15644" width="9.7109375" customWidth="1"/>
    <col min="15645" max="15645" width="2.85546875" customWidth="1"/>
    <col min="15646" max="15646" width="9.7109375" customWidth="1"/>
    <col min="15647" max="15647" width="37.7109375" customWidth="1"/>
    <col min="15648" max="15648" width="9.7109375" customWidth="1"/>
    <col min="15649" max="15649" width="2.85546875" customWidth="1"/>
    <col min="15650" max="15650" width="9.7109375" customWidth="1"/>
    <col min="15651" max="15651" width="37.28515625" customWidth="1"/>
    <col min="15652" max="15652" width="9.7109375" customWidth="1"/>
    <col min="15653" max="15653" width="33.42578125" customWidth="1"/>
    <col min="15654" max="15654" width="1.140625" customWidth="1"/>
    <col min="15873" max="15873" width="64.140625" customWidth="1"/>
    <col min="15874" max="15874" width="6.28515625" customWidth="1"/>
    <col min="15875" max="15875" width="29.28515625" customWidth="1"/>
    <col min="15876" max="15876" width="8.42578125" customWidth="1"/>
    <col min="15877" max="15877" width="2.85546875" customWidth="1"/>
    <col min="15878" max="15878" width="9.7109375" customWidth="1"/>
    <col min="15879" max="15879" width="37.28515625" customWidth="1"/>
    <col min="15880" max="15880" width="9.7109375" customWidth="1"/>
    <col min="15881" max="15881" width="2.85546875" customWidth="1"/>
    <col min="15882" max="15882" width="9.7109375" customWidth="1"/>
    <col min="15883" max="15883" width="37.28515625" customWidth="1"/>
    <col min="15884" max="15884" width="9.7109375" customWidth="1"/>
    <col min="15885" max="15885" width="2.85546875" customWidth="1"/>
    <col min="15886" max="15886" width="9.7109375" customWidth="1"/>
    <col min="15887" max="15887" width="37.28515625" customWidth="1"/>
    <col min="15888" max="15888" width="9.7109375" customWidth="1"/>
    <col min="15889" max="15889" width="2.85546875" customWidth="1"/>
    <col min="15890" max="15890" width="9.7109375" customWidth="1"/>
    <col min="15891" max="15891" width="37.28515625" customWidth="1"/>
    <col min="15892" max="15892" width="9.7109375" customWidth="1"/>
    <col min="15893" max="15893" width="2.85546875" customWidth="1"/>
    <col min="15894" max="15894" width="9.7109375" customWidth="1"/>
    <col min="15895" max="15895" width="37.28515625" customWidth="1"/>
    <col min="15896" max="15896" width="9.7109375" customWidth="1"/>
    <col min="15897" max="15897" width="2.85546875" customWidth="1"/>
    <col min="15898" max="15898" width="9.7109375" customWidth="1"/>
    <col min="15899" max="15899" width="37.28515625" customWidth="1"/>
    <col min="15900" max="15900" width="9.7109375" customWidth="1"/>
    <col min="15901" max="15901" width="2.85546875" customWidth="1"/>
    <col min="15902" max="15902" width="9.7109375" customWidth="1"/>
    <col min="15903" max="15903" width="37.7109375" customWidth="1"/>
    <col min="15904" max="15904" width="9.7109375" customWidth="1"/>
    <col min="15905" max="15905" width="2.85546875" customWidth="1"/>
    <col min="15906" max="15906" width="9.7109375" customWidth="1"/>
    <col min="15907" max="15907" width="37.28515625" customWidth="1"/>
    <col min="15908" max="15908" width="9.7109375" customWidth="1"/>
    <col min="15909" max="15909" width="33.42578125" customWidth="1"/>
    <col min="15910" max="15910" width="1.140625" customWidth="1"/>
    <col min="16129" max="16129" width="64.140625" customWidth="1"/>
    <col min="16130" max="16130" width="6.28515625" customWidth="1"/>
    <col min="16131" max="16131" width="29.28515625" customWidth="1"/>
    <col min="16132" max="16132" width="8.42578125" customWidth="1"/>
    <col min="16133" max="16133" width="2.85546875" customWidth="1"/>
    <col min="16134" max="16134" width="9.7109375" customWidth="1"/>
    <col min="16135" max="16135" width="37.28515625" customWidth="1"/>
    <col min="16136" max="16136" width="9.7109375" customWidth="1"/>
    <col min="16137" max="16137" width="2.85546875" customWidth="1"/>
    <col min="16138" max="16138" width="9.7109375" customWidth="1"/>
    <col min="16139" max="16139" width="37.28515625" customWidth="1"/>
    <col min="16140" max="16140" width="9.7109375" customWidth="1"/>
    <col min="16141" max="16141" width="2.85546875" customWidth="1"/>
    <col min="16142" max="16142" width="9.7109375" customWidth="1"/>
    <col min="16143" max="16143" width="37.28515625" customWidth="1"/>
    <col min="16144" max="16144" width="9.7109375" customWidth="1"/>
    <col min="16145" max="16145" width="2.85546875" customWidth="1"/>
    <col min="16146" max="16146" width="9.7109375" customWidth="1"/>
    <col min="16147" max="16147" width="37.28515625" customWidth="1"/>
    <col min="16148" max="16148" width="9.7109375" customWidth="1"/>
    <col min="16149" max="16149" width="2.85546875" customWidth="1"/>
    <col min="16150" max="16150" width="9.7109375" customWidth="1"/>
    <col min="16151" max="16151" width="37.28515625" customWidth="1"/>
    <col min="16152" max="16152" width="9.7109375" customWidth="1"/>
    <col min="16153" max="16153" width="2.85546875" customWidth="1"/>
    <col min="16154" max="16154" width="9.7109375" customWidth="1"/>
    <col min="16155" max="16155" width="37.28515625" customWidth="1"/>
    <col min="16156" max="16156" width="9.7109375" customWidth="1"/>
    <col min="16157" max="16157" width="2.85546875" customWidth="1"/>
    <col min="16158" max="16158" width="9.7109375" customWidth="1"/>
    <col min="16159" max="16159" width="37.7109375" customWidth="1"/>
    <col min="16160" max="16160" width="9.7109375" customWidth="1"/>
    <col min="16161" max="16161" width="2.85546875" customWidth="1"/>
    <col min="16162" max="16162" width="9.7109375" customWidth="1"/>
    <col min="16163" max="16163" width="37.28515625" customWidth="1"/>
    <col min="16164" max="16164" width="9.7109375" customWidth="1"/>
    <col min="16165" max="16165" width="33.42578125" customWidth="1"/>
    <col min="16166" max="16166" width="1.140625" customWidth="1"/>
  </cols>
  <sheetData>
    <row r="1" spans="1:37" ht="21.2" customHeight="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5"/>
      <c r="M1" s="63"/>
      <c r="N1" s="63"/>
      <c r="O1" s="64"/>
      <c r="P1" s="63"/>
      <c r="Q1" s="63"/>
      <c r="R1" s="63"/>
      <c r="S1" s="64"/>
      <c r="T1" s="63"/>
      <c r="U1" s="63"/>
      <c r="V1" s="63"/>
      <c r="W1" s="63"/>
      <c r="X1" s="65"/>
      <c r="Y1" s="63"/>
      <c r="Z1" s="63"/>
      <c r="AA1" s="63"/>
      <c r="AB1" s="65"/>
      <c r="AC1" s="63"/>
      <c r="AD1" s="63"/>
      <c r="AE1" s="63"/>
      <c r="AF1" s="65"/>
      <c r="AG1" s="63"/>
      <c r="AH1" s="63"/>
      <c r="AI1" s="63"/>
      <c r="AJ1" s="65"/>
      <c r="AK1" s="63"/>
    </row>
    <row r="2" spans="1:37" s="2" customFormat="1" ht="45" customHeight="1" x14ac:dyDescent="0.4">
      <c r="B2" s="453" t="s">
        <v>146</v>
      </c>
      <c r="C2" s="454"/>
      <c r="D2" s="454"/>
      <c r="E2" s="454"/>
      <c r="F2" s="454"/>
      <c r="G2" s="454"/>
      <c r="H2" s="454"/>
      <c r="I2" s="454"/>
      <c r="J2" s="455"/>
      <c r="K2" s="453" t="s">
        <v>1</v>
      </c>
      <c r="L2" s="454"/>
      <c r="M2" s="454"/>
      <c r="N2" s="454"/>
      <c r="O2" s="454"/>
      <c r="P2" s="455"/>
      <c r="Q2" s="453" t="s">
        <v>200</v>
      </c>
      <c r="R2" s="454"/>
      <c r="S2" s="454"/>
      <c r="T2" s="454"/>
      <c r="U2" s="454"/>
      <c r="V2" s="454"/>
      <c r="W2" s="454"/>
      <c r="X2" s="454"/>
      <c r="Y2" s="454"/>
      <c r="Z2" s="454"/>
      <c r="AA2" s="454"/>
      <c r="AB2" s="454"/>
      <c r="AC2" s="454"/>
      <c r="AD2" s="454"/>
      <c r="AE2" s="454"/>
      <c r="AF2" s="454"/>
      <c r="AG2" s="454"/>
      <c r="AH2" s="454"/>
      <c r="AI2" s="454"/>
      <c r="AJ2" s="454"/>
      <c r="AK2" s="455"/>
    </row>
    <row r="3" spans="1:37" s="78" customFormat="1" ht="33.75" customHeight="1" x14ac:dyDescent="0.3">
      <c r="B3" s="519" t="s">
        <v>147</v>
      </c>
      <c r="C3" s="520"/>
      <c r="D3" s="520"/>
      <c r="E3" s="520"/>
      <c r="F3" s="520"/>
      <c r="G3" s="520"/>
      <c r="H3" s="520"/>
      <c r="I3" s="520"/>
      <c r="J3" s="520"/>
      <c r="K3" s="520"/>
      <c r="L3" s="520"/>
      <c r="M3" s="520"/>
      <c r="N3" s="520"/>
      <c r="O3" s="520"/>
      <c r="P3" s="520"/>
      <c r="Q3" s="520"/>
      <c r="R3" s="520"/>
      <c r="S3" s="520"/>
      <c r="T3" s="520"/>
      <c r="U3" s="520"/>
      <c r="V3" s="520"/>
      <c r="W3" s="520"/>
      <c r="X3" s="520"/>
      <c r="Y3" s="520"/>
      <c r="Z3" s="520"/>
      <c r="AA3" s="520"/>
      <c r="AB3" s="520"/>
      <c r="AC3" s="520"/>
      <c r="AD3" s="520"/>
      <c r="AE3" s="520"/>
      <c r="AF3" s="520"/>
      <c r="AG3" s="520"/>
      <c r="AH3" s="508"/>
      <c r="AI3" s="509"/>
      <c r="AJ3" s="509"/>
      <c r="AK3" s="509"/>
    </row>
    <row r="4" spans="1:37" ht="9.75" customHeight="1" thickBot="1" x14ac:dyDescent="0.3">
      <c r="A4" s="63"/>
      <c r="B4" s="145"/>
      <c r="C4" s="145"/>
      <c r="D4" s="145"/>
      <c r="E4" s="145"/>
      <c r="F4" s="145"/>
      <c r="G4" s="145"/>
      <c r="H4" s="145"/>
      <c r="I4" s="145"/>
      <c r="J4" s="145"/>
      <c r="K4" s="145"/>
      <c r="L4" s="146"/>
      <c r="M4" s="145"/>
      <c r="N4" s="145"/>
      <c r="O4" s="145"/>
      <c r="P4" s="145"/>
      <c r="Q4" s="145"/>
      <c r="R4" s="145"/>
      <c r="S4" s="145"/>
      <c r="T4" s="145"/>
      <c r="U4" s="145"/>
      <c r="V4" s="145"/>
      <c r="W4" s="145"/>
      <c r="X4" s="146"/>
      <c r="Y4" s="145"/>
      <c r="Z4" s="145"/>
      <c r="AA4" s="145"/>
      <c r="AB4" s="146"/>
      <c r="AC4" s="145"/>
      <c r="AD4" s="145"/>
      <c r="AE4" s="145"/>
      <c r="AF4" s="146"/>
      <c r="AG4" s="145"/>
      <c r="AH4" s="69"/>
      <c r="AI4" s="71"/>
      <c r="AJ4" s="69"/>
      <c r="AK4" s="71"/>
    </row>
    <row r="5" spans="1:37" ht="9.75" customHeight="1" x14ac:dyDescent="0.25">
      <c r="A5" s="63"/>
      <c r="B5" s="63"/>
      <c r="C5" s="63"/>
      <c r="D5" s="63"/>
      <c r="E5" s="87"/>
      <c r="F5" s="87"/>
      <c r="G5" s="87"/>
      <c r="H5" s="90"/>
      <c r="I5" s="87"/>
      <c r="J5" s="87"/>
      <c r="K5" s="87"/>
      <c r="L5" s="87"/>
      <c r="M5" s="87"/>
      <c r="N5" s="87"/>
      <c r="O5" s="89"/>
      <c r="P5" s="87"/>
      <c r="Q5" s="87"/>
      <c r="R5" s="87"/>
      <c r="S5" s="89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63"/>
    </row>
    <row r="6" spans="1:37" s="12" customFormat="1" ht="33.75" customHeight="1" x14ac:dyDescent="0.3">
      <c r="B6" s="459" t="s">
        <v>2</v>
      </c>
      <c r="C6" s="460"/>
      <c r="D6" s="460"/>
      <c r="E6" s="460"/>
      <c r="F6" s="460"/>
      <c r="G6" s="460"/>
      <c r="H6" s="460"/>
      <c r="I6" s="460"/>
      <c r="J6" s="460"/>
      <c r="K6" s="460"/>
      <c r="L6" s="461"/>
      <c r="M6" s="14"/>
      <c r="N6" s="459" t="s">
        <v>3</v>
      </c>
      <c r="O6" s="460"/>
      <c r="P6" s="460"/>
      <c r="Q6" s="460"/>
      <c r="R6" s="460"/>
      <c r="S6" s="460"/>
      <c r="T6" s="461"/>
      <c r="U6" s="14"/>
      <c r="V6" s="459" t="s">
        <v>4</v>
      </c>
      <c r="W6" s="460"/>
      <c r="X6" s="460"/>
      <c r="Y6" s="460"/>
      <c r="Z6" s="460"/>
      <c r="AA6" s="460"/>
      <c r="AB6" s="461"/>
      <c r="AC6" s="14"/>
      <c r="AD6" s="459" t="s">
        <v>5</v>
      </c>
      <c r="AE6" s="460"/>
      <c r="AF6" s="460"/>
      <c r="AG6" s="460"/>
      <c r="AH6" s="460"/>
      <c r="AI6" s="460"/>
      <c r="AJ6" s="461"/>
    </row>
    <row r="7" spans="1:37" s="12" customFormat="1" ht="33.75" customHeight="1" x14ac:dyDescent="0.3">
      <c r="B7" s="450" t="s">
        <v>6</v>
      </c>
      <c r="C7" s="450"/>
      <c r="D7" s="450"/>
      <c r="E7" s="14"/>
      <c r="F7" s="450" t="s">
        <v>7</v>
      </c>
      <c r="G7" s="450"/>
      <c r="H7" s="450"/>
      <c r="I7" s="14"/>
      <c r="J7" s="450" t="s">
        <v>8</v>
      </c>
      <c r="K7" s="450"/>
      <c r="L7" s="450"/>
      <c r="M7" s="14"/>
      <c r="N7" s="450" t="s">
        <v>9</v>
      </c>
      <c r="O7" s="450"/>
      <c r="P7" s="450"/>
      <c r="Q7" s="14"/>
      <c r="R7" s="450" t="s">
        <v>10</v>
      </c>
      <c r="S7" s="450"/>
      <c r="T7" s="450"/>
      <c r="U7" s="14"/>
      <c r="V7" s="450" t="s">
        <v>11</v>
      </c>
      <c r="W7" s="450"/>
      <c r="X7" s="450"/>
      <c r="Y7" s="14"/>
      <c r="Z7" s="450" t="s">
        <v>12</v>
      </c>
      <c r="AA7" s="450"/>
      <c r="AB7" s="450"/>
      <c r="AC7" s="14"/>
      <c r="AD7" s="450" t="s">
        <v>13</v>
      </c>
      <c r="AE7" s="450"/>
      <c r="AF7" s="450"/>
      <c r="AG7" s="14"/>
      <c r="AH7" s="450" t="s">
        <v>14</v>
      </c>
      <c r="AI7" s="450"/>
      <c r="AJ7" s="450"/>
    </row>
    <row r="8" spans="1:37" s="78" customFormat="1" ht="39.75" customHeight="1" x14ac:dyDescent="0.3">
      <c r="B8" s="501" t="s">
        <v>15</v>
      </c>
      <c r="C8" s="501"/>
      <c r="D8" s="79">
        <v>2</v>
      </c>
      <c r="E8" s="80"/>
      <c r="F8" s="494" t="s">
        <v>69</v>
      </c>
      <c r="G8" s="495"/>
      <c r="H8" s="81">
        <v>17</v>
      </c>
      <c r="I8" s="80"/>
      <c r="J8" s="494" t="s">
        <v>69</v>
      </c>
      <c r="K8" s="495"/>
      <c r="L8" s="81">
        <v>17</v>
      </c>
      <c r="M8" s="80"/>
      <c r="N8" s="494" t="s">
        <v>69</v>
      </c>
      <c r="O8" s="495"/>
      <c r="P8" s="81">
        <v>17</v>
      </c>
      <c r="Q8" s="80"/>
      <c r="R8" s="494" t="s">
        <v>69</v>
      </c>
      <c r="S8" s="495"/>
      <c r="T8" s="81">
        <v>17</v>
      </c>
      <c r="U8" s="80"/>
      <c r="V8" s="494" t="s">
        <v>69</v>
      </c>
      <c r="W8" s="495"/>
      <c r="X8" s="81">
        <v>17</v>
      </c>
      <c r="Y8" s="80"/>
      <c r="Z8" s="494" t="s">
        <v>69</v>
      </c>
      <c r="AA8" s="495"/>
      <c r="AB8" s="81">
        <v>17</v>
      </c>
      <c r="AC8" s="80"/>
      <c r="AD8" s="494" t="s">
        <v>69</v>
      </c>
      <c r="AE8" s="495"/>
      <c r="AF8" s="81">
        <v>17</v>
      </c>
      <c r="AG8" s="80"/>
      <c r="AH8" s="494" t="s">
        <v>69</v>
      </c>
      <c r="AI8" s="495"/>
      <c r="AJ8" s="81">
        <v>17</v>
      </c>
    </row>
    <row r="9" spans="1:37" s="78" customFormat="1" ht="39.75" customHeight="1" x14ac:dyDescent="0.3">
      <c r="E9" s="80"/>
      <c r="F9" s="494" t="s">
        <v>71</v>
      </c>
      <c r="G9" s="495"/>
      <c r="H9" s="81">
        <v>2</v>
      </c>
      <c r="I9" s="80"/>
      <c r="J9" s="494" t="s">
        <v>71</v>
      </c>
      <c r="K9" s="495"/>
      <c r="L9" s="81">
        <v>2</v>
      </c>
      <c r="M9" s="80"/>
      <c r="N9" s="494" t="s">
        <v>71</v>
      </c>
      <c r="O9" s="495"/>
      <c r="P9" s="81">
        <v>2</v>
      </c>
      <c r="Q9" s="80"/>
      <c r="R9" s="494" t="s">
        <v>71</v>
      </c>
      <c r="S9" s="495"/>
      <c r="T9" s="81">
        <v>2</v>
      </c>
      <c r="U9" s="80"/>
      <c r="V9" s="494" t="s">
        <v>71</v>
      </c>
      <c r="W9" s="495"/>
      <c r="X9" s="83">
        <v>2</v>
      </c>
      <c r="Y9" s="84"/>
      <c r="Z9" s="498" t="s">
        <v>71</v>
      </c>
      <c r="AA9" s="500"/>
      <c r="AB9" s="83">
        <v>2</v>
      </c>
      <c r="AC9" s="84"/>
      <c r="AD9" s="498" t="s">
        <v>71</v>
      </c>
      <c r="AE9" s="500"/>
      <c r="AF9" s="83">
        <v>2</v>
      </c>
      <c r="AG9" s="84"/>
      <c r="AH9" s="498" t="s">
        <v>71</v>
      </c>
      <c r="AI9" s="500"/>
      <c r="AJ9" s="83">
        <v>2</v>
      </c>
    </row>
    <row r="10" spans="1:37" s="78" customFormat="1" ht="36" customHeight="1" x14ac:dyDescent="0.3">
      <c r="E10" s="80"/>
      <c r="F10" s="494" t="s">
        <v>18</v>
      </c>
      <c r="G10" s="495"/>
      <c r="H10" s="81">
        <v>1</v>
      </c>
      <c r="I10" s="80"/>
      <c r="J10" s="494" t="s">
        <v>18</v>
      </c>
      <c r="K10" s="495"/>
      <c r="L10" s="81">
        <v>1</v>
      </c>
      <c r="M10" s="80"/>
      <c r="N10" s="494" t="s">
        <v>18</v>
      </c>
      <c r="O10" s="495"/>
      <c r="P10" s="81">
        <v>1</v>
      </c>
      <c r="Q10" s="80"/>
      <c r="R10" s="494" t="s">
        <v>18</v>
      </c>
      <c r="S10" s="495"/>
      <c r="T10" s="81">
        <v>1</v>
      </c>
      <c r="U10" s="80"/>
      <c r="V10" s="494" t="s">
        <v>18</v>
      </c>
      <c r="W10" s="495"/>
      <c r="X10" s="81">
        <v>1</v>
      </c>
      <c r="Y10" s="80"/>
      <c r="Z10" s="494" t="s">
        <v>18</v>
      </c>
      <c r="AA10" s="495"/>
      <c r="AB10" s="81">
        <v>1</v>
      </c>
      <c r="AC10" s="80"/>
      <c r="AD10" s="494" t="s">
        <v>18</v>
      </c>
      <c r="AE10" s="495"/>
      <c r="AF10" s="81">
        <v>1</v>
      </c>
      <c r="AG10" s="80"/>
      <c r="AH10" s="494" t="s">
        <v>18</v>
      </c>
      <c r="AI10" s="495"/>
      <c r="AJ10" s="81">
        <v>1</v>
      </c>
    </row>
    <row r="11" spans="1:37" s="352" customFormat="1" ht="67.5" customHeight="1" x14ac:dyDescent="0.3">
      <c r="E11" s="80"/>
      <c r="F11" s="494" t="s">
        <v>198</v>
      </c>
      <c r="G11" s="495"/>
      <c r="H11" s="81">
        <v>2</v>
      </c>
      <c r="I11" s="80"/>
      <c r="J11" s="494" t="str">
        <f>+F11</f>
        <v xml:space="preserve">Sem. Act. Contribuyentes a los Modelos de Formación Naval </v>
      </c>
      <c r="K11" s="495"/>
      <c r="L11" s="81">
        <v>2</v>
      </c>
      <c r="M11" s="80"/>
      <c r="N11" s="494" t="str">
        <f>+F11</f>
        <v xml:space="preserve">Sem. Act. Contribuyentes a los Modelos de Formación Naval </v>
      </c>
      <c r="O11" s="495"/>
      <c r="P11" s="81">
        <v>2</v>
      </c>
      <c r="Q11" s="80"/>
      <c r="R11" s="494" t="str">
        <f>+J11</f>
        <v xml:space="preserve">Sem. Act. Contribuyentes a los Modelos de Formación Naval </v>
      </c>
      <c r="S11" s="495"/>
      <c r="T11" s="81">
        <v>2</v>
      </c>
      <c r="U11" s="80"/>
      <c r="V11" s="494" t="str">
        <f>+R11</f>
        <v xml:space="preserve">Sem. Act. Contribuyentes a los Modelos de Formación Naval </v>
      </c>
      <c r="W11" s="495"/>
      <c r="X11" s="81">
        <v>2</v>
      </c>
      <c r="Y11" s="80"/>
      <c r="Z11" s="494" t="str">
        <f>+V11</f>
        <v xml:space="preserve">Sem. Act. Contribuyentes a los Modelos de Formación Naval </v>
      </c>
      <c r="AA11" s="495"/>
      <c r="AB11" s="81">
        <v>2</v>
      </c>
      <c r="AC11" s="80"/>
      <c r="AD11" s="494" t="str">
        <f>+Z11</f>
        <v xml:space="preserve">Sem. Act. Contribuyentes a los Modelos de Formación Naval </v>
      </c>
      <c r="AE11" s="495"/>
      <c r="AF11" s="81">
        <v>2</v>
      </c>
      <c r="AG11" s="80"/>
      <c r="AH11" s="494" t="str">
        <f>+AD11</f>
        <v xml:space="preserve">Sem. Act. Contribuyentes a los Modelos de Formación Naval </v>
      </c>
      <c r="AI11" s="495"/>
      <c r="AJ11" s="81">
        <v>2</v>
      </c>
    </row>
    <row r="12" spans="1:37" s="352" customFormat="1" ht="46.5" customHeight="1" x14ac:dyDescent="0.3">
      <c r="E12" s="80"/>
      <c r="F12" s="415" t="s">
        <v>177</v>
      </c>
      <c r="G12" s="415"/>
      <c r="H12" s="415"/>
      <c r="I12" s="415"/>
      <c r="J12" s="415"/>
      <c r="K12" s="415"/>
      <c r="L12" s="415"/>
      <c r="M12" s="292"/>
      <c r="N12" s="415" t="s">
        <v>178</v>
      </c>
      <c r="O12" s="415"/>
      <c r="P12" s="415"/>
      <c r="Q12" s="415"/>
      <c r="R12" s="415"/>
      <c r="S12" s="415"/>
      <c r="T12" s="415"/>
      <c r="U12" s="154"/>
      <c r="V12" s="415" t="s">
        <v>179</v>
      </c>
      <c r="W12" s="415"/>
      <c r="X12" s="415"/>
      <c r="Y12" s="415"/>
      <c r="Z12" s="415"/>
      <c r="AA12" s="415"/>
      <c r="AB12" s="415"/>
      <c r="AC12" s="154"/>
      <c r="AD12" s="415" t="s">
        <v>180</v>
      </c>
      <c r="AE12" s="415"/>
      <c r="AF12" s="415"/>
      <c r="AG12" s="415"/>
      <c r="AH12" s="415"/>
      <c r="AI12" s="415"/>
      <c r="AJ12" s="415"/>
    </row>
    <row r="13" spans="1:37" s="353" customFormat="1" ht="63" customHeight="1" x14ac:dyDescent="0.35">
      <c r="B13" s="298"/>
      <c r="C13" s="298"/>
      <c r="D13" s="298"/>
      <c r="E13" s="295"/>
      <c r="F13" s="416" t="s">
        <v>34</v>
      </c>
      <c r="G13" s="417"/>
      <c r="H13" s="417"/>
      <c r="I13" s="417"/>
      <c r="J13" s="417"/>
      <c r="K13" s="417"/>
      <c r="L13" s="418"/>
      <c r="M13" s="295"/>
      <c r="N13" s="416" t="s">
        <v>34</v>
      </c>
      <c r="O13" s="417"/>
      <c r="P13" s="417"/>
      <c r="Q13" s="417"/>
      <c r="R13" s="417"/>
      <c r="S13" s="417"/>
      <c r="T13" s="418"/>
      <c r="U13" s="200"/>
      <c r="V13" s="416" t="s">
        <v>34</v>
      </c>
      <c r="W13" s="417"/>
      <c r="X13" s="417"/>
      <c r="Y13" s="417"/>
      <c r="Z13" s="417"/>
      <c r="AA13" s="417"/>
      <c r="AB13" s="418"/>
      <c r="AC13" s="269"/>
      <c r="AD13" s="416" t="s">
        <v>34</v>
      </c>
      <c r="AE13" s="417"/>
      <c r="AF13" s="417"/>
      <c r="AG13" s="417"/>
      <c r="AH13" s="417"/>
      <c r="AI13" s="417"/>
      <c r="AJ13" s="418"/>
    </row>
    <row r="14" spans="1:37" s="353" customFormat="1" ht="27" customHeight="1" x14ac:dyDescent="0.35">
      <c r="B14" s="298"/>
      <c r="C14" s="298"/>
      <c r="D14" s="298"/>
      <c r="E14" s="295"/>
      <c r="F14" s="184">
        <v>0</v>
      </c>
      <c r="G14" s="185">
        <v>4</v>
      </c>
      <c r="H14" s="187">
        <f>+G14*H8</f>
        <v>68</v>
      </c>
      <c r="I14" s="187"/>
      <c r="J14" s="186">
        <v>0</v>
      </c>
      <c r="K14" s="185">
        <v>4</v>
      </c>
      <c r="L14" s="188">
        <f>+K14*L8</f>
        <v>68</v>
      </c>
      <c r="M14" s="295"/>
      <c r="N14" s="184">
        <v>0</v>
      </c>
      <c r="O14" s="185">
        <v>4</v>
      </c>
      <c r="P14" s="186">
        <f>+O14*P8</f>
        <v>68</v>
      </c>
      <c r="Q14" s="187"/>
      <c r="R14" s="186">
        <v>0</v>
      </c>
      <c r="S14" s="185">
        <v>4</v>
      </c>
      <c r="T14" s="188">
        <f>+S14*T8</f>
        <v>68</v>
      </c>
      <c r="U14" s="200"/>
      <c r="V14" s="184">
        <v>0</v>
      </c>
      <c r="W14" s="185">
        <v>4</v>
      </c>
      <c r="X14" s="186">
        <f>+W14*X8</f>
        <v>68</v>
      </c>
      <c r="Y14" s="187"/>
      <c r="Z14" s="186">
        <v>0</v>
      </c>
      <c r="AA14" s="185">
        <v>4</v>
      </c>
      <c r="AB14" s="188">
        <f>+AA14*AB8</f>
        <v>68</v>
      </c>
      <c r="AC14" s="269"/>
      <c r="AD14" s="184">
        <v>0</v>
      </c>
      <c r="AE14" s="185">
        <v>4</v>
      </c>
      <c r="AF14" s="186">
        <f>+AE14*AF8</f>
        <v>68</v>
      </c>
      <c r="AG14" s="187"/>
      <c r="AH14" s="186">
        <v>0</v>
      </c>
      <c r="AI14" s="185">
        <v>4</v>
      </c>
      <c r="AJ14" s="188">
        <f>+AI14*AJ8</f>
        <v>68</v>
      </c>
    </row>
    <row r="15" spans="1:37" s="155" customFormat="1" ht="24.75" customHeight="1" x14ac:dyDescent="0.35">
      <c r="B15" s="294"/>
      <c r="C15" s="294"/>
      <c r="D15" s="294"/>
      <c r="E15" s="295"/>
      <c r="F15" s="301"/>
      <c r="G15" s="301" t="s">
        <v>33</v>
      </c>
      <c r="H15" s="310"/>
      <c r="I15" s="295"/>
      <c r="J15" s="301"/>
      <c r="K15" s="301"/>
      <c r="L15" s="295"/>
      <c r="M15" s="295"/>
      <c r="N15" s="301"/>
      <c r="O15" s="301"/>
      <c r="P15" s="295"/>
      <c r="Q15" s="295"/>
      <c r="R15" s="301"/>
      <c r="S15" s="301"/>
      <c r="T15" s="295"/>
      <c r="U15" s="295"/>
      <c r="V15" s="301"/>
      <c r="W15" s="301"/>
      <c r="X15" s="295"/>
      <c r="Y15" s="295"/>
      <c r="Z15" s="301"/>
      <c r="AA15" s="301"/>
      <c r="AB15" s="295"/>
      <c r="AC15" s="295"/>
      <c r="AD15" s="301"/>
      <c r="AE15" s="301"/>
      <c r="AF15" s="295"/>
      <c r="AG15" s="295"/>
      <c r="AH15" s="301"/>
      <c r="AI15" s="301"/>
      <c r="AJ15" s="295"/>
    </row>
    <row r="16" spans="1:37" s="155" customFormat="1" ht="63" customHeight="1" x14ac:dyDescent="0.35">
      <c r="B16" s="294"/>
      <c r="C16" s="294"/>
      <c r="D16" s="294"/>
      <c r="E16" s="295"/>
      <c r="F16" s="416" t="s">
        <v>56</v>
      </c>
      <c r="G16" s="417"/>
      <c r="H16" s="417"/>
      <c r="I16" s="417"/>
      <c r="J16" s="417"/>
      <c r="K16" s="417"/>
      <c r="L16" s="418"/>
      <c r="M16" s="295"/>
      <c r="N16" s="416" t="s">
        <v>56</v>
      </c>
      <c r="O16" s="417"/>
      <c r="P16" s="417"/>
      <c r="Q16" s="417"/>
      <c r="R16" s="417"/>
      <c r="S16" s="417"/>
      <c r="T16" s="418"/>
      <c r="U16" s="200"/>
      <c r="V16" s="416" t="s">
        <v>56</v>
      </c>
      <c r="W16" s="417"/>
      <c r="X16" s="417"/>
      <c r="Y16" s="417"/>
      <c r="Z16" s="417"/>
      <c r="AA16" s="417"/>
      <c r="AB16" s="418"/>
      <c r="AC16" s="269"/>
      <c r="AD16" s="416" t="s">
        <v>56</v>
      </c>
      <c r="AE16" s="417"/>
      <c r="AF16" s="417"/>
      <c r="AG16" s="417"/>
      <c r="AH16" s="417"/>
      <c r="AI16" s="417"/>
      <c r="AJ16" s="418"/>
    </row>
    <row r="17" spans="2:36" s="354" customFormat="1" ht="24.75" customHeight="1" x14ac:dyDescent="0.4">
      <c r="B17" s="355"/>
      <c r="C17" s="355"/>
      <c r="D17" s="355"/>
      <c r="E17" s="356"/>
      <c r="F17" s="357">
        <v>0</v>
      </c>
      <c r="G17" s="358">
        <v>4</v>
      </c>
      <c r="H17" s="359">
        <f>+G17*H8</f>
        <v>68</v>
      </c>
      <c r="I17" s="359"/>
      <c r="J17" s="360">
        <v>0</v>
      </c>
      <c r="K17" s="358">
        <v>4</v>
      </c>
      <c r="L17" s="361">
        <f>+K17*L8</f>
        <v>68</v>
      </c>
      <c r="M17" s="356"/>
      <c r="N17" s="357">
        <v>0</v>
      </c>
      <c r="O17" s="358">
        <v>4</v>
      </c>
      <c r="P17" s="360">
        <f>+O17*P8</f>
        <v>68</v>
      </c>
      <c r="Q17" s="359"/>
      <c r="R17" s="360">
        <v>0</v>
      </c>
      <c r="S17" s="358">
        <v>4</v>
      </c>
      <c r="T17" s="361">
        <f>+S17*T8</f>
        <v>68</v>
      </c>
      <c r="U17" s="362"/>
      <c r="V17" s="357">
        <v>0</v>
      </c>
      <c r="W17" s="358">
        <v>4</v>
      </c>
      <c r="X17" s="360">
        <f>+W17*X8</f>
        <v>68</v>
      </c>
      <c r="Y17" s="359"/>
      <c r="Z17" s="360">
        <v>0</v>
      </c>
      <c r="AA17" s="358">
        <v>4</v>
      </c>
      <c r="AB17" s="361">
        <f>+AA17*AB8</f>
        <v>68</v>
      </c>
      <c r="AC17" s="363"/>
      <c r="AD17" s="357">
        <v>0</v>
      </c>
      <c r="AE17" s="358">
        <v>4</v>
      </c>
      <c r="AF17" s="360">
        <f>+AE17*AF8</f>
        <v>68</v>
      </c>
      <c r="AG17" s="359"/>
      <c r="AH17" s="360">
        <v>0</v>
      </c>
      <c r="AI17" s="358">
        <v>4</v>
      </c>
      <c r="AJ17" s="361">
        <f>+AI17*AJ8</f>
        <v>68</v>
      </c>
    </row>
    <row r="18" spans="2:36" s="155" customFormat="1" ht="24.75" customHeight="1" x14ac:dyDescent="0.35">
      <c r="B18" s="294"/>
      <c r="C18" s="294"/>
      <c r="D18" s="294"/>
      <c r="E18" s="295"/>
      <c r="F18" s="301"/>
      <c r="G18" s="301"/>
      <c r="H18" s="310"/>
      <c r="I18" s="295"/>
      <c r="J18" s="301"/>
      <c r="K18" s="301"/>
      <c r="L18" s="295"/>
      <c r="M18" s="295"/>
      <c r="N18" s="301"/>
      <c r="O18" s="301"/>
      <c r="P18" s="295"/>
      <c r="Q18" s="295"/>
      <c r="R18" s="301"/>
      <c r="S18" s="301"/>
      <c r="T18" s="295"/>
      <c r="U18" s="295"/>
      <c r="V18" s="301"/>
      <c r="W18" s="301"/>
      <c r="X18" s="295"/>
      <c r="Y18" s="295"/>
      <c r="Z18" s="301"/>
      <c r="AA18" s="301"/>
      <c r="AB18" s="295"/>
      <c r="AC18" s="295"/>
      <c r="AD18" s="301"/>
      <c r="AE18" s="301"/>
      <c r="AF18" s="295"/>
      <c r="AG18" s="295"/>
      <c r="AH18" s="301"/>
      <c r="AI18" s="301"/>
      <c r="AJ18" s="295"/>
    </row>
    <row r="19" spans="2:36" s="364" customFormat="1" ht="63" customHeight="1" x14ac:dyDescent="0.35">
      <c r="B19" s="298"/>
      <c r="C19" s="298"/>
      <c r="D19" s="298"/>
      <c r="E19" s="295"/>
      <c r="F19" s="416" t="s">
        <v>30</v>
      </c>
      <c r="G19" s="417"/>
      <c r="H19" s="417"/>
      <c r="I19" s="417"/>
      <c r="J19" s="417"/>
      <c r="K19" s="417"/>
      <c r="L19" s="418"/>
      <c r="M19" s="295"/>
      <c r="N19" s="416" t="s">
        <v>151</v>
      </c>
      <c r="O19" s="417"/>
      <c r="P19" s="417"/>
      <c r="Q19" s="417"/>
      <c r="R19" s="417"/>
      <c r="S19" s="417"/>
      <c r="T19" s="418"/>
      <c r="U19" s="295"/>
      <c r="V19" s="416" t="s">
        <v>31</v>
      </c>
      <c r="W19" s="417"/>
      <c r="X19" s="417"/>
      <c r="Y19" s="417"/>
      <c r="Z19" s="417" t="s">
        <v>84</v>
      </c>
      <c r="AA19" s="417"/>
      <c r="AB19" s="418"/>
      <c r="AC19" s="295"/>
      <c r="AD19" s="416" t="s">
        <v>32</v>
      </c>
      <c r="AE19" s="417"/>
      <c r="AF19" s="418"/>
      <c r="AG19" s="200"/>
      <c r="AH19" s="416" t="s">
        <v>22</v>
      </c>
      <c r="AI19" s="417"/>
      <c r="AJ19" s="418"/>
    </row>
    <row r="20" spans="2:36" s="354" customFormat="1" ht="26.45" customHeight="1" x14ac:dyDescent="0.4">
      <c r="B20" s="298"/>
      <c r="C20" s="298"/>
      <c r="D20" s="298"/>
      <c r="E20" s="356"/>
      <c r="F20" s="357">
        <v>1</v>
      </c>
      <c r="G20" s="358">
        <v>1</v>
      </c>
      <c r="H20" s="360">
        <f>+H$8*(F20+G20)</f>
        <v>34</v>
      </c>
      <c r="I20" s="360"/>
      <c r="J20" s="360">
        <v>1</v>
      </c>
      <c r="K20" s="358">
        <v>1</v>
      </c>
      <c r="L20" s="361">
        <f>+L8*(J20+K20)</f>
        <v>34</v>
      </c>
      <c r="M20" s="356"/>
      <c r="N20" s="357">
        <v>1</v>
      </c>
      <c r="O20" s="358">
        <v>1</v>
      </c>
      <c r="P20" s="360">
        <f>+P$8*(N20+O20)</f>
        <v>34</v>
      </c>
      <c r="Q20" s="359"/>
      <c r="R20" s="360">
        <v>1</v>
      </c>
      <c r="S20" s="358">
        <v>1</v>
      </c>
      <c r="T20" s="361">
        <f>+T$8*(R20+S20)</f>
        <v>34</v>
      </c>
      <c r="U20" s="356"/>
      <c r="V20" s="357">
        <v>2</v>
      </c>
      <c r="W20" s="358">
        <v>2</v>
      </c>
      <c r="X20" s="360">
        <f>+X$8*(V20+W20)</f>
        <v>68</v>
      </c>
      <c r="Y20" s="359"/>
      <c r="Z20" s="360">
        <v>2</v>
      </c>
      <c r="AA20" s="358">
        <v>2</v>
      </c>
      <c r="AB20" s="361">
        <f>+AB$8*(Z20+AA20)</f>
        <v>68</v>
      </c>
      <c r="AC20" s="356"/>
      <c r="AD20" s="357">
        <v>1</v>
      </c>
      <c r="AE20" s="358">
        <v>1</v>
      </c>
      <c r="AF20" s="361">
        <f>+AF$8*(AD20+AE20)</f>
        <v>34</v>
      </c>
      <c r="AG20" s="362"/>
      <c r="AH20" s="357">
        <v>3</v>
      </c>
      <c r="AI20" s="358">
        <v>1</v>
      </c>
      <c r="AJ20" s="361">
        <f>+AJ$8*(AH20+AI20)</f>
        <v>68</v>
      </c>
    </row>
    <row r="21" spans="2:36" s="364" customFormat="1" ht="15" customHeight="1" x14ac:dyDescent="0.35">
      <c r="B21" s="299"/>
      <c r="C21" s="299"/>
      <c r="D21" s="299"/>
      <c r="E21" s="300"/>
      <c r="F21" s="192"/>
      <c r="G21" s="193"/>
      <c r="H21" s="194"/>
      <c r="I21" s="194"/>
      <c r="J21" s="192"/>
      <c r="K21" s="193"/>
      <c r="L21" s="192"/>
      <c r="M21" s="295"/>
      <c r="N21" s="295"/>
      <c r="O21" s="301"/>
      <c r="P21" s="301"/>
      <c r="Q21" s="301"/>
      <c r="R21" s="301"/>
      <c r="S21" s="301"/>
      <c r="T21" s="295"/>
      <c r="U21" s="295"/>
      <c r="V21" s="295"/>
      <c r="W21" s="301"/>
      <c r="X21" s="295"/>
      <c r="Y21" s="301"/>
      <c r="Z21" s="301"/>
      <c r="AA21" s="301"/>
      <c r="AB21" s="295"/>
      <c r="AC21" s="365"/>
      <c r="AD21" s="200"/>
      <c r="AE21" s="309"/>
      <c r="AF21" s="200"/>
      <c r="AG21" s="309"/>
      <c r="AH21" s="309"/>
      <c r="AI21" s="309"/>
      <c r="AJ21" s="200"/>
    </row>
    <row r="22" spans="2:36" s="364" customFormat="1" ht="63" customHeight="1" x14ac:dyDescent="0.35">
      <c r="B22" s="298"/>
      <c r="C22" s="298"/>
      <c r="D22" s="298"/>
      <c r="E22" s="295"/>
      <c r="F22" s="416" t="s">
        <v>27</v>
      </c>
      <c r="G22" s="417"/>
      <c r="H22" s="417"/>
      <c r="I22" s="417"/>
      <c r="J22" s="417"/>
      <c r="K22" s="417"/>
      <c r="L22" s="418"/>
      <c r="M22" s="295"/>
      <c r="N22" s="416" t="s">
        <v>196</v>
      </c>
      <c r="O22" s="417"/>
      <c r="P22" s="417"/>
      <c r="Q22" s="417"/>
      <c r="R22" s="417"/>
      <c r="S22" s="417"/>
      <c r="T22" s="418"/>
      <c r="U22" s="295"/>
      <c r="V22" s="416" t="s">
        <v>121</v>
      </c>
      <c r="W22" s="417"/>
      <c r="X22" s="417" t="s">
        <v>33</v>
      </c>
      <c r="Y22" s="417"/>
      <c r="Z22" s="417" t="s">
        <v>122</v>
      </c>
      <c r="AA22" s="417"/>
      <c r="AB22" s="418" t="s">
        <v>33</v>
      </c>
      <c r="AC22" s="295"/>
      <c r="AD22" s="416" t="s">
        <v>150</v>
      </c>
      <c r="AE22" s="417"/>
      <c r="AF22" s="418"/>
      <c r="AG22" s="200"/>
      <c r="AH22" s="416" t="s">
        <v>26</v>
      </c>
      <c r="AI22" s="417"/>
      <c r="AJ22" s="418"/>
    </row>
    <row r="23" spans="2:36" s="354" customFormat="1" ht="26.1" customHeight="1" x14ac:dyDescent="0.4">
      <c r="B23" s="298"/>
      <c r="C23" s="298"/>
      <c r="D23" s="298"/>
      <c r="E23" s="356"/>
      <c r="F23" s="357">
        <v>3</v>
      </c>
      <c r="G23" s="358">
        <v>1</v>
      </c>
      <c r="H23" s="360">
        <f>+H$8*(F23+G23)</f>
        <v>68</v>
      </c>
      <c r="I23" s="358"/>
      <c r="J23" s="360">
        <v>3</v>
      </c>
      <c r="K23" s="358">
        <v>1</v>
      </c>
      <c r="L23" s="361">
        <f>+$L$8*(J23+K23)</f>
        <v>68</v>
      </c>
      <c r="M23" s="356"/>
      <c r="N23" s="357">
        <v>1</v>
      </c>
      <c r="O23" s="358">
        <v>1</v>
      </c>
      <c r="P23" s="360">
        <f>+P$8*(N23+O23)</f>
        <v>34</v>
      </c>
      <c r="Q23" s="359"/>
      <c r="R23" s="360">
        <v>1</v>
      </c>
      <c r="S23" s="358">
        <v>1</v>
      </c>
      <c r="T23" s="361">
        <f>+T$8*(R23+S23)</f>
        <v>34</v>
      </c>
      <c r="U23" s="356"/>
      <c r="V23" s="357">
        <v>1</v>
      </c>
      <c r="W23" s="358">
        <v>1</v>
      </c>
      <c r="X23" s="360">
        <f>+X$8*(V23+W23)</f>
        <v>34</v>
      </c>
      <c r="Y23" s="359"/>
      <c r="Z23" s="360">
        <v>3</v>
      </c>
      <c r="AA23" s="358">
        <v>1</v>
      </c>
      <c r="AB23" s="361">
        <f>+AB$8*(Z23+AA23)</f>
        <v>68</v>
      </c>
      <c r="AC23" s="356"/>
      <c r="AD23" s="357">
        <v>1</v>
      </c>
      <c r="AE23" s="358">
        <v>1</v>
      </c>
      <c r="AF23" s="361">
        <f>+AF$8*(AD23+AE23)</f>
        <v>34</v>
      </c>
      <c r="AG23" s="362"/>
      <c r="AH23" s="357">
        <v>1</v>
      </c>
      <c r="AI23" s="358">
        <v>1</v>
      </c>
      <c r="AJ23" s="361">
        <f>+AJ$8*(AH23+AI23)</f>
        <v>34</v>
      </c>
    </row>
    <row r="24" spans="2:36" s="364" customFormat="1" ht="15" customHeight="1" x14ac:dyDescent="0.35">
      <c r="B24" s="298"/>
      <c r="C24" s="298"/>
      <c r="D24" s="298"/>
      <c r="E24" s="295"/>
      <c r="F24" s="290"/>
      <c r="G24" s="290"/>
      <c r="H24" s="289"/>
      <c r="I24" s="295"/>
      <c r="J24" s="290"/>
      <c r="K24" s="290"/>
      <c r="L24" s="289"/>
      <c r="M24" s="295"/>
      <c r="N24" s="295"/>
      <c r="O24" s="301"/>
      <c r="P24" s="295"/>
      <c r="Q24" s="295"/>
      <c r="R24" s="295"/>
      <c r="S24" s="365"/>
      <c r="T24" s="295"/>
      <c r="U24" s="295"/>
      <c r="V24" s="295"/>
      <c r="W24" s="295"/>
      <c r="X24" s="295"/>
      <c r="Y24" s="295"/>
      <c r="Z24" s="295"/>
      <c r="AA24" s="295"/>
      <c r="AB24" s="295"/>
      <c r="AC24" s="295"/>
      <c r="AD24" s="200"/>
      <c r="AE24" s="200"/>
      <c r="AF24" s="200"/>
      <c r="AG24" s="200"/>
      <c r="AH24" s="200"/>
      <c r="AI24" s="200"/>
      <c r="AJ24" s="200"/>
    </row>
    <row r="25" spans="2:36" s="364" customFormat="1" ht="78" customHeight="1" x14ac:dyDescent="0.35">
      <c r="B25" s="416" t="s">
        <v>29</v>
      </c>
      <c r="C25" s="417"/>
      <c r="D25" s="418"/>
      <c r="E25" s="298"/>
      <c r="F25" s="419" t="s">
        <v>35</v>
      </c>
      <c r="G25" s="420"/>
      <c r="H25" s="420"/>
      <c r="I25" s="420"/>
      <c r="J25" s="420"/>
      <c r="K25" s="420"/>
      <c r="L25" s="421"/>
      <c r="M25" s="295"/>
      <c r="N25" s="419" t="s">
        <v>152</v>
      </c>
      <c r="O25" s="420"/>
      <c r="P25" s="420"/>
      <c r="Q25" s="420"/>
      <c r="R25" s="420" t="s">
        <v>153</v>
      </c>
      <c r="S25" s="420"/>
      <c r="T25" s="421"/>
      <c r="U25" s="295"/>
      <c r="V25" s="419" t="s">
        <v>154</v>
      </c>
      <c r="W25" s="420"/>
      <c r="X25" s="420"/>
      <c r="Y25" s="420"/>
      <c r="Z25" s="420" t="s">
        <v>155</v>
      </c>
      <c r="AA25" s="420"/>
      <c r="AB25" s="421"/>
      <c r="AC25" s="365"/>
      <c r="AD25" s="422" t="s">
        <v>156</v>
      </c>
      <c r="AE25" s="423"/>
      <c r="AF25" s="424"/>
      <c r="AG25" s="200"/>
      <c r="AH25" s="365"/>
      <c r="AI25" s="365"/>
      <c r="AJ25" s="366"/>
    </row>
    <row r="26" spans="2:36" s="354" customFormat="1" ht="26.45" customHeight="1" x14ac:dyDescent="0.4">
      <c r="B26" s="357">
        <v>2</v>
      </c>
      <c r="C26" s="358">
        <v>0</v>
      </c>
      <c r="D26" s="361">
        <f>+(B26+C26)*D8</f>
        <v>4</v>
      </c>
      <c r="E26" s="298"/>
      <c r="F26" s="367">
        <v>4</v>
      </c>
      <c r="G26" s="368">
        <v>4</v>
      </c>
      <c r="H26" s="369">
        <f>+H$8*(F26+G26)</f>
        <v>136</v>
      </c>
      <c r="I26" s="368"/>
      <c r="J26" s="369">
        <v>4</v>
      </c>
      <c r="K26" s="368">
        <v>4</v>
      </c>
      <c r="L26" s="370">
        <f>+$L$8*(J26+K26)</f>
        <v>136</v>
      </c>
      <c r="M26" s="356"/>
      <c r="N26" s="367">
        <v>4</v>
      </c>
      <c r="O26" s="368">
        <v>2</v>
      </c>
      <c r="P26" s="390">
        <f>+$P$8*(N26+O26)</f>
        <v>102</v>
      </c>
      <c r="Q26" s="369"/>
      <c r="R26" s="369">
        <v>2</v>
      </c>
      <c r="S26" s="368">
        <v>2</v>
      </c>
      <c r="T26" s="370">
        <f>+T$8*(R26+S26)</f>
        <v>68</v>
      </c>
      <c r="U26" s="356"/>
      <c r="V26" s="367">
        <v>4</v>
      </c>
      <c r="W26" s="368">
        <v>2</v>
      </c>
      <c r="X26" s="369">
        <f>+X$8*(V26+W26)</f>
        <v>102</v>
      </c>
      <c r="Y26" s="369"/>
      <c r="Z26" s="369">
        <v>2</v>
      </c>
      <c r="AA26" s="368">
        <v>2</v>
      </c>
      <c r="AB26" s="370">
        <f>+AB$8*(Z26+AA26)</f>
        <v>68</v>
      </c>
      <c r="AC26" s="355"/>
      <c r="AD26" s="371">
        <v>3</v>
      </c>
      <c r="AE26" s="372">
        <v>1</v>
      </c>
      <c r="AF26" s="373">
        <f>+AF$8*(AD26+AE26)</f>
        <v>68</v>
      </c>
      <c r="AG26" s="362"/>
      <c r="AH26" s="355"/>
      <c r="AI26" s="355"/>
      <c r="AJ26" s="374"/>
    </row>
    <row r="27" spans="2:36" s="364" customFormat="1" ht="15" customHeight="1" x14ac:dyDescent="0.35">
      <c r="B27" s="299"/>
      <c r="C27" s="192"/>
      <c r="D27" s="193"/>
      <c r="E27" s="192"/>
      <c r="F27" s="192"/>
      <c r="G27" s="192"/>
      <c r="H27" s="193"/>
      <c r="I27" s="192"/>
      <c r="J27" s="192"/>
      <c r="K27" s="192"/>
      <c r="L27" s="193"/>
      <c r="M27" s="295"/>
      <c r="N27" s="365"/>
      <c r="O27" s="365"/>
      <c r="P27" s="365"/>
      <c r="Q27" s="295"/>
      <c r="R27" s="365"/>
      <c r="S27" s="365"/>
      <c r="T27" s="365"/>
      <c r="U27" s="295"/>
      <c r="V27" s="295"/>
      <c r="W27" s="295"/>
      <c r="X27" s="295"/>
      <c r="Y27" s="295"/>
      <c r="Z27" s="295"/>
      <c r="AA27" s="295"/>
      <c r="AB27" s="295"/>
      <c r="AC27" s="295"/>
      <c r="AD27" s="295"/>
      <c r="AE27" s="295"/>
      <c r="AF27" s="295"/>
      <c r="AG27" s="295"/>
      <c r="AH27" s="295"/>
      <c r="AI27" s="295"/>
      <c r="AJ27" s="295"/>
    </row>
    <row r="28" spans="2:36" s="364" customFormat="1" ht="63" customHeight="1" x14ac:dyDescent="0.35">
      <c r="B28" s="299"/>
      <c r="C28" s="299"/>
      <c r="D28" s="193"/>
      <c r="E28" s="192"/>
      <c r="F28" s="419" t="s">
        <v>19</v>
      </c>
      <c r="G28" s="420"/>
      <c r="H28" s="420"/>
      <c r="I28" s="420"/>
      <c r="J28" s="420"/>
      <c r="K28" s="420"/>
      <c r="L28" s="421"/>
      <c r="M28" s="365"/>
      <c r="N28" s="365"/>
      <c r="O28" s="365"/>
      <c r="P28" s="365"/>
      <c r="Q28" s="295"/>
      <c r="R28" s="419" t="s">
        <v>148</v>
      </c>
      <c r="S28" s="420"/>
      <c r="T28" s="421"/>
      <c r="U28" s="365"/>
      <c r="V28" s="365"/>
      <c r="W28" s="365"/>
      <c r="X28" s="365"/>
      <c r="Y28" s="365"/>
      <c r="Z28" s="365"/>
      <c r="AA28" s="365"/>
      <c r="AB28" s="365"/>
      <c r="AC28" s="365"/>
      <c r="AD28" s="422" t="s">
        <v>173</v>
      </c>
      <c r="AE28" s="423"/>
      <c r="AF28" s="424"/>
      <c r="AG28" s="201"/>
      <c r="AH28" s="422" t="s">
        <v>174</v>
      </c>
      <c r="AI28" s="423"/>
      <c r="AJ28" s="424"/>
    </row>
    <row r="29" spans="2:36" s="354" customFormat="1" ht="26.45" customHeight="1" x14ac:dyDescent="0.4">
      <c r="B29" s="299"/>
      <c r="C29" s="299"/>
      <c r="D29" s="375"/>
      <c r="E29" s="376"/>
      <c r="F29" s="367">
        <v>2</v>
      </c>
      <c r="G29" s="368">
        <v>4</v>
      </c>
      <c r="H29" s="369">
        <f>+H$8*(F29+G29)</f>
        <v>102</v>
      </c>
      <c r="I29" s="368"/>
      <c r="J29" s="369">
        <v>2</v>
      </c>
      <c r="K29" s="368">
        <v>2</v>
      </c>
      <c r="L29" s="370">
        <f>+L8*(J29+K29)</f>
        <v>68</v>
      </c>
      <c r="M29" s="355"/>
      <c r="N29" s="355"/>
      <c r="O29" s="355"/>
      <c r="P29" s="355"/>
      <c r="Q29" s="356"/>
      <c r="R29" s="367">
        <v>1</v>
      </c>
      <c r="S29" s="368">
        <v>1</v>
      </c>
      <c r="T29" s="370">
        <f>+T$8*(R29+S29)</f>
        <v>34</v>
      </c>
      <c r="U29" s="355"/>
      <c r="V29" s="355"/>
      <c r="W29" s="355"/>
      <c r="X29" s="355"/>
      <c r="Y29" s="355"/>
      <c r="Z29" s="355"/>
      <c r="AA29" s="355"/>
      <c r="AB29" s="355"/>
      <c r="AC29" s="355"/>
      <c r="AD29" s="371">
        <v>2</v>
      </c>
      <c r="AE29" s="372">
        <v>1</v>
      </c>
      <c r="AF29" s="373">
        <f>+AF$8*(AD29+AE29)</f>
        <v>51</v>
      </c>
      <c r="AG29" s="377"/>
      <c r="AH29" s="371">
        <v>2</v>
      </c>
      <c r="AI29" s="372">
        <v>2</v>
      </c>
      <c r="AJ29" s="373">
        <f>+AJ$8*(AH29+AI29)</f>
        <v>68</v>
      </c>
    </row>
    <row r="30" spans="2:36" s="364" customFormat="1" ht="15" customHeight="1" x14ac:dyDescent="0.35">
      <c r="B30" s="299"/>
      <c r="C30" s="192"/>
      <c r="D30" s="193"/>
      <c r="E30" s="192"/>
      <c r="F30" s="365"/>
      <c r="G30" s="365"/>
      <c r="H30" s="365"/>
      <c r="I30" s="365"/>
      <c r="J30" s="365"/>
      <c r="K30" s="365"/>
      <c r="L30" s="365"/>
      <c r="M30" s="295"/>
      <c r="N30" s="295"/>
      <c r="O30" s="301"/>
      <c r="P30" s="295"/>
      <c r="Q30" s="295"/>
      <c r="R30" s="295"/>
      <c r="S30" s="301"/>
      <c r="T30" s="295"/>
      <c r="U30" s="295"/>
      <c r="V30" s="295"/>
      <c r="W30" s="295"/>
      <c r="X30" s="295"/>
      <c r="Y30" s="295"/>
      <c r="Z30" s="295"/>
      <c r="AA30" s="295"/>
      <c r="AB30" s="295"/>
      <c r="AC30" s="295"/>
      <c r="AD30" s="295"/>
      <c r="AE30" s="295"/>
      <c r="AF30" s="295"/>
      <c r="AG30" s="295"/>
      <c r="AH30" s="295"/>
      <c r="AI30" s="295"/>
      <c r="AJ30" s="295"/>
    </row>
    <row r="31" spans="2:36" s="364" customFormat="1" ht="63" customHeight="1" x14ac:dyDescent="0.4">
      <c r="B31" s="318"/>
      <c r="C31" s="318"/>
      <c r="D31" s="318"/>
      <c r="E31" s="177"/>
      <c r="F31" s="419" t="s">
        <v>23</v>
      </c>
      <c r="G31" s="420"/>
      <c r="H31" s="420"/>
      <c r="I31" s="420"/>
      <c r="J31" s="420"/>
      <c r="K31" s="420"/>
      <c r="L31" s="421"/>
      <c r="M31" s="295"/>
      <c r="N31" s="419" t="s">
        <v>149</v>
      </c>
      <c r="O31" s="420"/>
      <c r="P31" s="421"/>
      <c r="Q31" s="365"/>
      <c r="R31" s="419" t="s">
        <v>157</v>
      </c>
      <c r="S31" s="420"/>
      <c r="T31" s="421"/>
      <c r="V31" s="422" t="s">
        <v>158</v>
      </c>
      <c r="W31" s="423"/>
      <c r="X31" s="423"/>
      <c r="Y31" s="423"/>
      <c r="Z31" s="423" t="s">
        <v>159</v>
      </c>
      <c r="AA31" s="423"/>
      <c r="AB31" s="424"/>
      <c r="AC31" s="365"/>
      <c r="AD31" s="422" t="s">
        <v>160</v>
      </c>
      <c r="AE31" s="423"/>
      <c r="AF31" s="423"/>
      <c r="AG31" s="423"/>
      <c r="AH31" s="423" t="s">
        <v>160</v>
      </c>
      <c r="AI31" s="423"/>
      <c r="AJ31" s="424"/>
    </row>
    <row r="32" spans="2:36" s="354" customFormat="1" ht="26.45" customHeight="1" x14ac:dyDescent="0.4">
      <c r="B32" s="378"/>
      <c r="C32" s="378"/>
      <c r="D32" s="378"/>
      <c r="E32" s="379"/>
      <c r="F32" s="367">
        <v>1</v>
      </c>
      <c r="G32" s="368">
        <v>1</v>
      </c>
      <c r="H32" s="369">
        <f>+H$8*(F32+G32)</f>
        <v>34</v>
      </c>
      <c r="I32" s="368"/>
      <c r="J32" s="369">
        <v>1</v>
      </c>
      <c r="K32" s="368">
        <v>1</v>
      </c>
      <c r="L32" s="370">
        <f>+L8*(J32+K32)</f>
        <v>34</v>
      </c>
      <c r="M32" s="356"/>
      <c r="N32" s="367">
        <v>3</v>
      </c>
      <c r="O32" s="368">
        <v>1</v>
      </c>
      <c r="P32" s="370">
        <f>+P$8*(N32+O32)</f>
        <v>68</v>
      </c>
      <c r="Q32" s="355"/>
      <c r="R32" s="367">
        <v>2</v>
      </c>
      <c r="S32" s="368">
        <v>2</v>
      </c>
      <c r="T32" s="370">
        <f>+T$8*(R32+S32)</f>
        <v>68</v>
      </c>
      <c r="V32" s="371">
        <v>2</v>
      </c>
      <c r="W32" s="372">
        <v>2</v>
      </c>
      <c r="X32" s="380">
        <f>+X$8*(V32+W32)</f>
        <v>68</v>
      </c>
      <c r="Y32" s="381"/>
      <c r="Z32" s="381">
        <v>2</v>
      </c>
      <c r="AA32" s="372">
        <v>2</v>
      </c>
      <c r="AB32" s="382">
        <f>+AB$8*(Z32+AA32)</f>
        <v>68</v>
      </c>
      <c r="AC32" s="355"/>
      <c r="AD32" s="371">
        <v>2</v>
      </c>
      <c r="AE32" s="372">
        <v>1</v>
      </c>
      <c r="AF32" s="380">
        <f>+AF$8*(AD32+AE32)</f>
        <v>51</v>
      </c>
      <c r="AG32" s="381"/>
      <c r="AH32" s="381">
        <v>2</v>
      </c>
      <c r="AI32" s="372">
        <v>2</v>
      </c>
      <c r="AJ32" s="382">
        <f>+AJ$8*(AH32+AI32)</f>
        <v>68</v>
      </c>
    </row>
    <row r="33" spans="1:37" s="364" customFormat="1" ht="15" customHeight="1" x14ac:dyDescent="0.4">
      <c r="B33" s="318"/>
      <c r="C33" s="318"/>
      <c r="D33" s="318"/>
      <c r="E33" s="177"/>
      <c r="F33" s="177"/>
      <c r="G33" s="214"/>
      <c r="H33" s="214"/>
      <c r="I33" s="214"/>
      <c r="J33" s="214"/>
      <c r="K33" s="214"/>
      <c r="L33" s="177"/>
      <c r="M33" s="295"/>
      <c r="N33" s="356"/>
      <c r="O33" s="383"/>
      <c r="P33" s="356"/>
      <c r="Q33" s="356"/>
      <c r="R33" s="356"/>
      <c r="S33" s="383"/>
      <c r="T33" s="356"/>
      <c r="U33" s="356"/>
      <c r="V33" s="356"/>
      <c r="W33" s="356"/>
      <c r="X33" s="356"/>
      <c r="Y33" s="356"/>
      <c r="Z33" s="356"/>
      <c r="AA33" s="356"/>
      <c r="AB33" s="356"/>
      <c r="AC33" s="356"/>
      <c r="AD33" s="356"/>
      <c r="AE33" s="356"/>
      <c r="AF33" s="356"/>
      <c r="AG33" s="356"/>
      <c r="AH33" s="355"/>
      <c r="AI33" s="355"/>
      <c r="AJ33" s="374"/>
    </row>
    <row r="34" spans="1:37" s="364" customFormat="1" ht="63" customHeight="1" x14ac:dyDescent="0.4">
      <c r="B34" s="318"/>
      <c r="C34" s="318"/>
      <c r="D34" s="318"/>
      <c r="E34" s="177"/>
      <c r="F34" s="419" t="s">
        <v>39</v>
      </c>
      <c r="G34" s="420"/>
      <c r="H34" s="421"/>
      <c r="I34" s="318"/>
      <c r="J34" s="419" t="s">
        <v>40</v>
      </c>
      <c r="K34" s="420"/>
      <c r="L34" s="421"/>
      <c r="M34" s="295"/>
      <c r="N34" s="422" t="s">
        <v>171</v>
      </c>
      <c r="O34" s="423"/>
      <c r="P34" s="423"/>
      <c r="Q34" s="423"/>
      <c r="R34" s="423" t="s">
        <v>172</v>
      </c>
      <c r="S34" s="423"/>
      <c r="T34" s="424"/>
      <c r="U34" s="295"/>
      <c r="V34" s="422" t="s">
        <v>161</v>
      </c>
      <c r="W34" s="423"/>
      <c r="X34" s="424"/>
      <c r="Y34" s="201"/>
      <c r="Z34" s="422" t="s">
        <v>162</v>
      </c>
      <c r="AA34" s="423"/>
      <c r="AB34" s="424"/>
      <c r="AC34" s="365"/>
      <c r="AD34" s="422" t="s">
        <v>163</v>
      </c>
      <c r="AE34" s="423"/>
      <c r="AF34" s="424"/>
      <c r="AG34" s="201"/>
      <c r="AH34" s="422" t="s">
        <v>164</v>
      </c>
      <c r="AI34" s="423"/>
      <c r="AJ34" s="424"/>
    </row>
    <row r="35" spans="1:37" s="364" customFormat="1" ht="26.45" customHeight="1" x14ac:dyDescent="0.4">
      <c r="B35" s="318"/>
      <c r="C35" s="318"/>
      <c r="D35" s="318"/>
      <c r="E35" s="177"/>
      <c r="F35" s="367">
        <v>0</v>
      </c>
      <c r="G35" s="368">
        <v>2</v>
      </c>
      <c r="H35" s="370">
        <f>+$H$8*(F35+G35)</f>
        <v>34</v>
      </c>
      <c r="I35" s="378"/>
      <c r="J35" s="367">
        <v>2</v>
      </c>
      <c r="K35" s="368">
        <v>2</v>
      </c>
      <c r="L35" s="370">
        <f>+$L$8*(J35+K35)</f>
        <v>68</v>
      </c>
      <c r="M35" s="356"/>
      <c r="N35" s="247">
        <v>3</v>
      </c>
      <c r="O35" s="248">
        <v>1</v>
      </c>
      <c r="P35" s="276">
        <f>+T$8*(N35+O35)</f>
        <v>68</v>
      </c>
      <c r="Q35" s="250"/>
      <c r="R35" s="250">
        <v>3</v>
      </c>
      <c r="S35" s="248">
        <v>1</v>
      </c>
      <c r="T35" s="251">
        <f>+$P$8*(R35+S35)</f>
        <v>68</v>
      </c>
      <c r="U35" s="295"/>
      <c r="V35" s="247">
        <v>3</v>
      </c>
      <c r="W35" s="248">
        <v>1</v>
      </c>
      <c r="X35" s="255">
        <f>+AB$8*(V35+W35)</f>
        <v>68</v>
      </c>
      <c r="Y35" s="201"/>
      <c r="Z35" s="247">
        <v>3</v>
      </c>
      <c r="AA35" s="248">
        <v>1</v>
      </c>
      <c r="AB35" s="255">
        <f>+AF$8*(Z35+AA35)</f>
        <v>68</v>
      </c>
      <c r="AC35" s="365"/>
      <c r="AD35" s="247">
        <v>3</v>
      </c>
      <c r="AE35" s="248">
        <v>1</v>
      </c>
      <c r="AF35" s="255">
        <f>+AF$8*(AD35+AE35)</f>
        <v>68</v>
      </c>
      <c r="AG35" s="201"/>
      <c r="AH35" s="247">
        <v>2</v>
      </c>
      <c r="AI35" s="248">
        <v>2</v>
      </c>
      <c r="AJ35" s="255">
        <f>+AJ$8*(AH35+AI35)</f>
        <v>68</v>
      </c>
    </row>
    <row r="36" spans="1:37" s="364" customFormat="1" ht="15" customHeight="1" x14ac:dyDescent="0.4">
      <c r="B36" s="318"/>
      <c r="C36" s="318"/>
      <c r="D36" s="318"/>
      <c r="E36" s="177"/>
      <c r="F36" s="321"/>
      <c r="G36" s="321"/>
      <c r="H36" s="321"/>
      <c r="I36" s="321"/>
      <c r="J36" s="321"/>
      <c r="K36" s="321"/>
      <c r="L36" s="321"/>
      <c r="M36" s="295"/>
      <c r="N36" s="295"/>
      <c r="O36" s="301"/>
      <c r="P36" s="295"/>
      <c r="Q36" s="295"/>
      <c r="R36" s="295"/>
      <c r="S36" s="301"/>
      <c r="T36" s="295"/>
      <c r="U36" s="295"/>
      <c r="V36" s="295"/>
      <c r="W36" s="295"/>
      <c r="X36" s="295"/>
      <c r="Y36" s="295"/>
      <c r="Z36" s="295"/>
      <c r="AA36" s="295"/>
      <c r="AB36" s="295"/>
      <c r="AC36" s="295"/>
      <c r="AD36" s="295"/>
      <c r="AE36" s="295"/>
      <c r="AF36" s="295"/>
      <c r="AG36" s="295"/>
      <c r="AH36" s="295"/>
      <c r="AI36" s="295"/>
      <c r="AJ36" s="295"/>
    </row>
    <row r="37" spans="1:37" s="384" customFormat="1" ht="54.75" customHeight="1" x14ac:dyDescent="0.4">
      <c r="B37" s="311"/>
      <c r="C37" s="311"/>
      <c r="D37" s="311"/>
      <c r="E37" s="311"/>
      <c r="F37" s="422" t="s">
        <v>52</v>
      </c>
      <c r="G37" s="423"/>
      <c r="H37" s="423"/>
      <c r="I37" s="423"/>
      <c r="J37" s="423"/>
      <c r="K37" s="423"/>
      <c r="L37" s="424"/>
      <c r="M37" s="295"/>
      <c r="N37" s="422" t="s">
        <v>165</v>
      </c>
      <c r="O37" s="423"/>
      <c r="P37" s="423"/>
      <c r="Q37" s="423"/>
      <c r="R37" s="423" t="s">
        <v>166</v>
      </c>
      <c r="S37" s="423"/>
      <c r="T37" s="424"/>
      <c r="U37" s="295"/>
      <c r="V37" s="422" t="s">
        <v>167</v>
      </c>
      <c r="W37" s="423"/>
      <c r="X37" s="424"/>
      <c r="Y37" s="310"/>
      <c r="Z37" s="422" t="s">
        <v>168</v>
      </c>
      <c r="AA37" s="423"/>
      <c r="AB37" s="424"/>
      <c r="AC37" s="365"/>
      <c r="AD37" s="422" t="s">
        <v>169</v>
      </c>
      <c r="AE37" s="423"/>
      <c r="AF37" s="424"/>
      <c r="AG37" s="201"/>
      <c r="AH37" s="422" t="s">
        <v>170</v>
      </c>
      <c r="AI37" s="423"/>
      <c r="AJ37" s="424"/>
    </row>
    <row r="38" spans="1:37" s="384" customFormat="1" ht="26.45" customHeight="1" x14ac:dyDescent="0.4">
      <c r="B38" s="311"/>
      <c r="C38" s="311"/>
      <c r="D38" s="311"/>
      <c r="E38" s="311"/>
      <c r="F38" s="371">
        <v>1</v>
      </c>
      <c r="G38" s="372">
        <v>1</v>
      </c>
      <c r="H38" s="380">
        <f>+H8*(F38+G38)</f>
        <v>34</v>
      </c>
      <c r="I38" s="381"/>
      <c r="J38" s="381">
        <v>1</v>
      </c>
      <c r="K38" s="372">
        <v>1</v>
      </c>
      <c r="L38" s="382">
        <f>+L8*(J38+K38)</f>
        <v>34</v>
      </c>
      <c r="M38" s="356"/>
      <c r="N38" s="371">
        <v>4</v>
      </c>
      <c r="O38" s="372">
        <v>2</v>
      </c>
      <c r="P38" s="385">
        <f>+$P$8*(N38+O38)</f>
        <v>102</v>
      </c>
      <c r="Q38" s="381"/>
      <c r="R38" s="381">
        <v>4</v>
      </c>
      <c r="S38" s="372">
        <v>2</v>
      </c>
      <c r="T38" s="382">
        <f>+T$8*(R38+S38)</f>
        <v>102</v>
      </c>
      <c r="U38" s="356"/>
      <c r="V38" s="371">
        <v>3</v>
      </c>
      <c r="W38" s="372">
        <v>1</v>
      </c>
      <c r="X38" s="373">
        <f>+X$8*(V38+W38)</f>
        <v>68</v>
      </c>
      <c r="Y38" s="298"/>
      <c r="Z38" s="371">
        <v>3</v>
      </c>
      <c r="AA38" s="372">
        <v>1</v>
      </c>
      <c r="AB38" s="373">
        <f>+X$8*(Z38+AA38)</f>
        <v>68</v>
      </c>
      <c r="AC38" s="355"/>
      <c r="AD38" s="371">
        <v>4</v>
      </c>
      <c r="AE38" s="372">
        <v>2</v>
      </c>
      <c r="AF38" s="373">
        <f>+AJ$8*(AD38+AE38)</f>
        <v>102</v>
      </c>
      <c r="AG38" s="377"/>
      <c r="AH38" s="371">
        <v>4</v>
      </c>
      <c r="AI38" s="372">
        <v>2</v>
      </c>
      <c r="AJ38" s="373">
        <f>+AF$8*(AH38+AI38)</f>
        <v>102</v>
      </c>
    </row>
    <row r="39" spans="1:37" s="364" customFormat="1" ht="15" customHeight="1" x14ac:dyDescent="0.35">
      <c r="B39" s="294"/>
      <c r="C39" s="294"/>
      <c r="D39" s="294"/>
      <c r="E39" s="295"/>
      <c r="F39" s="295"/>
      <c r="G39" s="295"/>
      <c r="H39" s="295"/>
      <c r="I39" s="295"/>
      <c r="J39" s="295"/>
      <c r="K39" s="295"/>
      <c r="L39" s="295"/>
      <c r="M39" s="295"/>
      <c r="N39" s="365"/>
      <c r="O39" s="365"/>
      <c r="P39" s="365"/>
      <c r="Q39" s="365"/>
      <c r="R39" s="365"/>
      <c r="S39" s="365"/>
      <c r="T39" s="366"/>
      <c r="U39" s="295"/>
      <c r="V39" s="295"/>
      <c r="W39" s="295"/>
      <c r="X39" s="295"/>
      <c r="Y39" s="295"/>
      <c r="Z39" s="295"/>
      <c r="AA39" s="295"/>
      <c r="AB39" s="295"/>
      <c r="AC39" s="295"/>
      <c r="AD39" s="200"/>
      <c r="AE39" s="200"/>
      <c r="AF39" s="200"/>
      <c r="AG39" s="200"/>
      <c r="AH39" s="200"/>
      <c r="AI39" s="200"/>
      <c r="AJ39" s="200"/>
    </row>
    <row r="40" spans="1:37" s="224" customFormat="1" ht="63" customHeight="1" x14ac:dyDescent="0.25">
      <c r="B40" s="269"/>
      <c r="C40" s="269"/>
      <c r="D40" s="269"/>
      <c r="E40" s="200"/>
      <c r="F40" s="269"/>
      <c r="G40" s="269"/>
      <c r="H40" s="269"/>
      <c r="I40" s="269"/>
      <c r="J40" s="269"/>
      <c r="K40" s="269"/>
      <c r="L40" s="269"/>
      <c r="M40" s="269"/>
      <c r="N40" s="422" t="s">
        <v>45</v>
      </c>
      <c r="O40" s="423"/>
      <c r="P40" s="423"/>
      <c r="Q40" s="423"/>
      <c r="R40" s="423"/>
      <c r="S40" s="423"/>
      <c r="T40" s="424"/>
      <c r="U40" s="295"/>
      <c r="V40" s="422" t="s">
        <v>46</v>
      </c>
      <c r="W40" s="423"/>
      <c r="X40" s="423"/>
      <c r="Y40" s="423"/>
      <c r="Z40" s="423"/>
      <c r="AA40" s="423"/>
      <c r="AB40" s="424"/>
      <c r="AC40" s="295"/>
      <c r="AD40" s="422" t="s">
        <v>199</v>
      </c>
      <c r="AE40" s="423"/>
      <c r="AF40" s="423"/>
      <c r="AG40" s="423"/>
      <c r="AH40" s="423"/>
      <c r="AI40" s="423"/>
      <c r="AJ40" s="424"/>
    </row>
    <row r="41" spans="1:37" s="224" customFormat="1" ht="26.45" customHeight="1" x14ac:dyDescent="0.4">
      <c r="B41" s="269"/>
      <c r="C41" s="269"/>
      <c r="D41" s="269"/>
      <c r="E41" s="200"/>
      <c r="F41" s="269"/>
      <c r="G41" s="269"/>
      <c r="H41" s="269"/>
      <c r="I41" s="269"/>
      <c r="J41" s="269"/>
      <c r="K41" s="269"/>
      <c r="L41" s="269"/>
      <c r="M41" s="269"/>
      <c r="N41" s="371">
        <v>1</v>
      </c>
      <c r="O41" s="372">
        <v>1</v>
      </c>
      <c r="P41" s="386">
        <f>+H$8*(N41+O41)</f>
        <v>34</v>
      </c>
      <c r="Q41" s="372"/>
      <c r="R41" s="381">
        <v>1</v>
      </c>
      <c r="S41" s="372">
        <v>1</v>
      </c>
      <c r="T41" s="373">
        <f>+$L$8*(R41+S41)</f>
        <v>34</v>
      </c>
      <c r="U41" s="356"/>
      <c r="V41" s="371">
        <v>1</v>
      </c>
      <c r="W41" s="372">
        <v>1</v>
      </c>
      <c r="X41" s="380">
        <f>+P$8*(V41+W41)</f>
        <v>34</v>
      </c>
      <c r="Y41" s="381"/>
      <c r="Z41" s="381">
        <v>1</v>
      </c>
      <c r="AA41" s="372">
        <v>1</v>
      </c>
      <c r="AB41" s="382">
        <f>+$L$8*(Z41+AA41)</f>
        <v>34</v>
      </c>
      <c r="AC41" s="356"/>
      <c r="AD41" s="371">
        <v>1</v>
      </c>
      <c r="AE41" s="372">
        <v>1</v>
      </c>
      <c r="AF41" s="380">
        <f>+X$8*(AD41+AE41)</f>
        <v>34</v>
      </c>
      <c r="AG41" s="381"/>
      <c r="AH41" s="381">
        <v>1</v>
      </c>
      <c r="AI41" s="372">
        <v>1</v>
      </c>
      <c r="AJ41" s="382">
        <f>+$L$8*(AH41+AI41)</f>
        <v>34</v>
      </c>
    </row>
    <row r="42" spans="1:37" s="364" customFormat="1" ht="15" customHeight="1" x14ac:dyDescent="0.25">
      <c r="E42" s="156"/>
      <c r="F42" s="224"/>
      <c r="G42" s="224"/>
      <c r="H42" s="224"/>
      <c r="I42" s="224"/>
      <c r="J42" s="224"/>
      <c r="K42" s="224"/>
      <c r="L42" s="224"/>
      <c r="M42" s="156"/>
      <c r="U42" s="156"/>
      <c r="V42" s="156"/>
      <c r="W42" s="156"/>
      <c r="X42" s="156"/>
      <c r="Y42" s="156"/>
      <c r="Z42" s="156"/>
      <c r="AA42" s="156"/>
      <c r="AB42" s="156"/>
      <c r="AC42" s="156"/>
      <c r="AD42" s="156"/>
      <c r="AE42" s="156"/>
      <c r="AF42" s="156"/>
      <c r="AG42" s="156"/>
      <c r="AH42" s="156"/>
      <c r="AI42" s="156"/>
      <c r="AJ42" s="156"/>
    </row>
    <row r="43" spans="1:37" s="25" customFormat="1" ht="75.2" customHeight="1" thickBot="1" x14ac:dyDescent="0.25">
      <c r="A43" s="63"/>
      <c r="B43" s="63"/>
      <c r="C43" s="63"/>
      <c r="D43" s="63"/>
      <c r="E43" s="87"/>
      <c r="F43" s="87"/>
      <c r="G43" s="87"/>
      <c r="H43" s="90"/>
      <c r="I43" s="87"/>
      <c r="J43" s="87"/>
      <c r="K43" s="87"/>
      <c r="L43" s="87"/>
      <c r="M43" s="87"/>
      <c r="N43" s="87"/>
      <c r="O43" s="89"/>
      <c r="P43" s="87"/>
      <c r="Q43" s="87"/>
      <c r="R43" s="87"/>
      <c r="S43" s="89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63"/>
    </row>
    <row r="44" spans="1:37" s="99" customFormat="1" ht="38.25" customHeight="1" thickBot="1" x14ac:dyDescent="0.3">
      <c r="A44" s="97" t="s">
        <v>57</v>
      </c>
      <c r="B44" s="518" t="s">
        <v>58</v>
      </c>
      <c r="C44" s="473"/>
      <c r="D44" s="474"/>
      <c r="E44" s="326"/>
      <c r="F44" s="475" t="s">
        <v>58</v>
      </c>
      <c r="G44" s="476"/>
      <c r="H44" s="477"/>
      <c r="I44" s="80"/>
      <c r="J44" s="475" t="s">
        <v>58</v>
      </c>
      <c r="K44" s="476"/>
      <c r="L44" s="477"/>
      <c r="M44" s="80"/>
      <c r="N44" s="475" t="s">
        <v>58</v>
      </c>
      <c r="O44" s="476"/>
      <c r="P44" s="477"/>
      <c r="Q44" s="80"/>
      <c r="R44" s="475" t="s">
        <v>58</v>
      </c>
      <c r="S44" s="476"/>
      <c r="T44" s="477"/>
      <c r="U44" s="80"/>
      <c r="V44" s="475" t="s">
        <v>58</v>
      </c>
      <c r="W44" s="476"/>
      <c r="X44" s="477"/>
      <c r="Y44" s="80"/>
      <c r="Z44" s="475" t="s">
        <v>58</v>
      </c>
      <c r="AA44" s="476"/>
      <c r="AB44" s="477"/>
      <c r="AC44" s="80"/>
      <c r="AD44" s="475" t="s">
        <v>58</v>
      </c>
      <c r="AE44" s="476"/>
      <c r="AF44" s="477"/>
      <c r="AG44" s="80"/>
      <c r="AH44" s="475" t="s">
        <v>58</v>
      </c>
      <c r="AI44" s="476"/>
      <c r="AJ44" s="477"/>
      <c r="AK44" s="148" t="s">
        <v>64</v>
      </c>
    </row>
    <row r="45" spans="1:37" s="78" customFormat="1" ht="36" customHeight="1" x14ac:dyDescent="0.3">
      <c r="A45" s="280" t="s">
        <v>189</v>
      </c>
      <c r="B45" s="50">
        <f>+B26</f>
        <v>2</v>
      </c>
      <c r="C45" s="41">
        <f>+C26</f>
        <v>0</v>
      </c>
      <c r="D45" s="42">
        <f>+D26</f>
        <v>4</v>
      </c>
      <c r="E45" s="171"/>
      <c r="F45" s="44">
        <f>+F29+F32+F26+F35</f>
        <v>7</v>
      </c>
      <c r="G45" s="45">
        <f>+G29+G32+G26+G35</f>
        <v>11</v>
      </c>
      <c r="H45" s="46">
        <f>+H29+H32+H26+H35</f>
        <v>306</v>
      </c>
      <c r="I45" s="16"/>
      <c r="J45" s="44">
        <f>+J29+J32+J26+J35</f>
        <v>9</v>
      </c>
      <c r="K45" s="45">
        <f>+K29+K32+K26+K35</f>
        <v>9</v>
      </c>
      <c r="L45" s="46">
        <f>+L29+L32+L26+L35</f>
        <v>306</v>
      </c>
      <c r="M45" s="16"/>
      <c r="N45" s="44">
        <f>+N32+N26</f>
        <v>7</v>
      </c>
      <c r="O45" s="45">
        <f>+O32+O26</f>
        <v>3</v>
      </c>
      <c r="P45" s="46">
        <f>+P32+P26</f>
        <v>170</v>
      </c>
      <c r="Q45" s="16"/>
      <c r="R45" s="44">
        <f>+R26+R29+R32</f>
        <v>5</v>
      </c>
      <c r="S45" s="45">
        <f>+S26+S29+S32</f>
        <v>5</v>
      </c>
      <c r="T45" s="46">
        <f>+T26+T29+T32</f>
        <v>170</v>
      </c>
      <c r="U45" s="16"/>
      <c r="V45" s="44">
        <f>+V26</f>
        <v>4</v>
      </c>
      <c r="W45" s="45">
        <f>+W26</f>
        <v>2</v>
      </c>
      <c r="X45" s="46">
        <f>+X26</f>
        <v>102</v>
      </c>
      <c r="Y45" s="16"/>
      <c r="Z45" s="44">
        <f>+Z26</f>
        <v>2</v>
      </c>
      <c r="AA45" s="45">
        <f>+AA26</f>
        <v>2</v>
      </c>
      <c r="AB45" s="46">
        <f>+AB26</f>
        <v>68</v>
      </c>
      <c r="AC45" s="16"/>
      <c r="AD45" s="44">
        <v>0</v>
      </c>
      <c r="AE45" s="45">
        <v>0</v>
      </c>
      <c r="AF45" s="46">
        <v>0</v>
      </c>
      <c r="AG45" s="16"/>
      <c r="AH45" s="44">
        <v>0</v>
      </c>
      <c r="AI45" s="45">
        <v>0</v>
      </c>
      <c r="AJ45" s="46">
        <v>0</v>
      </c>
      <c r="AK45" s="48">
        <f>+D45+H45+L45+P45+T45+X45+AB45+AF45+AJ45</f>
        <v>1126</v>
      </c>
    </row>
    <row r="46" spans="1:37" s="78" customFormat="1" ht="36" customHeight="1" x14ac:dyDescent="0.3">
      <c r="A46" s="281" t="s">
        <v>190</v>
      </c>
      <c r="B46" s="50">
        <f>+B41</f>
        <v>0</v>
      </c>
      <c r="C46" s="41">
        <f>+C41</f>
        <v>0</v>
      </c>
      <c r="D46" s="42">
        <f>+D41</f>
        <v>0</v>
      </c>
      <c r="E46" s="171"/>
      <c r="F46" s="50">
        <f>+F14+F17+F20+F23</f>
        <v>4</v>
      </c>
      <c r="G46" s="41">
        <f>+G14+G17+G20+G23</f>
        <v>10</v>
      </c>
      <c r="H46" s="42">
        <f>+H14+H17+H20+H23</f>
        <v>238</v>
      </c>
      <c r="I46" s="16"/>
      <c r="J46" s="50">
        <f>+J14+J17+J20+J23</f>
        <v>4</v>
      </c>
      <c r="K46" s="41">
        <f>+K14+K17+K20+K23</f>
        <v>10</v>
      </c>
      <c r="L46" s="42">
        <f>+L14+L17+L20+L23</f>
        <v>238</v>
      </c>
      <c r="M46" s="16"/>
      <c r="N46" s="50">
        <f>+N14+N17+N20+N23</f>
        <v>2</v>
      </c>
      <c r="O46" s="41">
        <f>+O14+O17+O20+O23</f>
        <v>10</v>
      </c>
      <c r="P46" s="42">
        <f>+P14+P17+P20+P23</f>
        <v>204</v>
      </c>
      <c r="Q46" s="16"/>
      <c r="R46" s="50">
        <f>+R14+R17+R23+R20</f>
        <v>2</v>
      </c>
      <c r="S46" s="41">
        <f>+S14+S17+S23+S20</f>
        <v>10</v>
      </c>
      <c r="T46" s="42">
        <f>+T14+T17+T23+T20</f>
        <v>204</v>
      </c>
      <c r="U46" s="16"/>
      <c r="V46" s="50">
        <f>+V14+V17+V20+V23</f>
        <v>3</v>
      </c>
      <c r="W46" s="41">
        <f>+W14+W17+W20+W23</f>
        <v>11</v>
      </c>
      <c r="X46" s="42">
        <f>+X14+X17+X20+X23</f>
        <v>238</v>
      </c>
      <c r="Y46" s="16"/>
      <c r="Z46" s="50">
        <f>+Z14+Z17+Z20+Z23</f>
        <v>5</v>
      </c>
      <c r="AA46" s="41">
        <f>+AA14+AA17+AA20+AA23</f>
        <v>11</v>
      </c>
      <c r="AB46" s="42">
        <f>+AB14+AB17+AB20+AB23</f>
        <v>272</v>
      </c>
      <c r="AC46" s="16"/>
      <c r="AD46" s="50">
        <f>+AD14+AD17+AD20+AD23</f>
        <v>2</v>
      </c>
      <c r="AE46" s="41">
        <f>+AE14+AE17+AE20+AE23</f>
        <v>10</v>
      </c>
      <c r="AF46" s="42">
        <f>+AF14+AF17+AF20+AF23</f>
        <v>204</v>
      </c>
      <c r="AG46" s="16"/>
      <c r="AH46" s="50">
        <f>+AH14+AH17+AH20+AH23</f>
        <v>4</v>
      </c>
      <c r="AI46" s="41">
        <f>+AI14+AI17+AI20+AI23</f>
        <v>10</v>
      </c>
      <c r="AJ46" s="42">
        <f>+AJ14+AJ17+AJ20+AJ23</f>
        <v>238</v>
      </c>
      <c r="AK46" s="51">
        <f>+D46+H46+L46+P46+T46+X46+AB46+AF46+AJ46</f>
        <v>1836</v>
      </c>
    </row>
    <row r="47" spans="1:37" s="78" customFormat="1" ht="36" customHeight="1" x14ac:dyDescent="0.3">
      <c r="A47" s="387" t="s">
        <v>191</v>
      </c>
      <c r="B47" s="50">
        <v>0</v>
      </c>
      <c r="C47" s="41">
        <v>0</v>
      </c>
      <c r="D47" s="42">
        <f>+B47+C47</f>
        <v>0</v>
      </c>
      <c r="E47" s="171"/>
      <c r="F47" s="50">
        <f>+F38</f>
        <v>1</v>
      </c>
      <c r="G47" s="41">
        <f>+G38</f>
        <v>1</v>
      </c>
      <c r="H47" s="42">
        <f>+L38</f>
        <v>34</v>
      </c>
      <c r="I47" s="16"/>
      <c r="J47" s="50">
        <f>+J38</f>
        <v>1</v>
      </c>
      <c r="K47" s="41">
        <f>+K38</f>
        <v>1</v>
      </c>
      <c r="L47" s="42">
        <f>+L38</f>
        <v>34</v>
      </c>
      <c r="M47" s="16"/>
      <c r="N47" s="50">
        <f>+N38+N35+N41</f>
        <v>8</v>
      </c>
      <c r="O47" s="41">
        <f>+O35+O38+O41</f>
        <v>4</v>
      </c>
      <c r="P47" s="42">
        <f>+P35+P38+P41</f>
        <v>204</v>
      </c>
      <c r="Q47" s="16"/>
      <c r="R47" s="50">
        <f>+R35+R38+R41</f>
        <v>8</v>
      </c>
      <c r="S47" s="41">
        <f>+S35+S38+S41</f>
        <v>4</v>
      </c>
      <c r="T47" s="42">
        <f>+T35+T38+T41</f>
        <v>204</v>
      </c>
      <c r="U47" s="16"/>
      <c r="V47" s="50">
        <f>+V32+V35+V38+V41</f>
        <v>9</v>
      </c>
      <c r="W47" s="41">
        <f>+W32+W35+W38+W41</f>
        <v>5</v>
      </c>
      <c r="X47" s="42">
        <f>+X32+X35+X38+X41</f>
        <v>238</v>
      </c>
      <c r="Y47" s="16"/>
      <c r="Z47" s="50">
        <f>+Z32+Z35+Z38+Z41</f>
        <v>9</v>
      </c>
      <c r="AA47" s="41">
        <f>+AA32+AA35+AA38+AA41</f>
        <v>5</v>
      </c>
      <c r="AB47" s="42">
        <f>+AB32+AB35+AB38+AB41</f>
        <v>238</v>
      </c>
      <c r="AC47" s="16"/>
      <c r="AD47" s="50">
        <f>+AD26+AD29+AD32+AD35+AD38+AD41</f>
        <v>15</v>
      </c>
      <c r="AE47" s="41">
        <f>+AE26+AE29+AE32+AE35+AE38+AE41</f>
        <v>7</v>
      </c>
      <c r="AF47" s="42">
        <f>+AF26+AF29+AF32+AF35+AF38+AF41</f>
        <v>374</v>
      </c>
      <c r="AG47" s="16"/>
      <c r="AH47" s="50">
        <f>+AH29+AH32+AH35+AH38+AH41</f>
        <v>11</v>
      </c>
      <c r="AI47" s="41">
        <f>+AI29+AI32+AI35+AI38+AI41</f>
        <v>9</v>
      </c>
      <c r="AJ47" s="42">
        <f>+AJ29+AJ32+AJ35+AJ38+AJ41</f>
        <v>340</v>
      </c>
      <c r="AK47" s="51">
        <f>+D47+H47+L47+P47+T47+X47+AB47+AF47+AJ47</f>
        <v>1666</v>
      </c>
    </row>
    <row r="48" spans="1:37" s="78" customFormat="1" ht="36" customHeight="1" x14ac:dyDescent="0.3">
      <c r="A48" s="282" t="s">
        <v>192</v>
      </c>
      <c r="B48" s="55">
        <v>0</v>
      </c>
      <c r="C48" s="53">
        <v>0</v>
      </c>
      <c r="D48" s="54">
        <v>0</v>
      </c>
      <c r="E48" s="171"/>
      <c r="F48" s="55">
        <v>0</v>
      </c>
      <c r="G48" s="53">
        <v>0</v>
      </c>
      <c r="H48" s="54">
        <v>0</v>
      </c>
      <c r="I48" s="16"/>
      <c r="J48" s="55">
        <v>0</v>
      </c>
      <c r="K48" s="53">
        <v>0</v>
      </c>
      <c r="L48" s="54">
        <v>0</v>
      </c>
      <c r="M48" s="16"/>
      <c r="N48" s="55">
        <v>0</v>
      </c>
      <c r="O48" s="53">
        <v>0</v>
      </c>
      <c r="P48" s="54">
        <v>0</v>
      </c>
      <c r="Q48" s="16"/>
      <c r="R48" s="55">
        <v>0</v>
      </c>
      <c r="S48" s="53">
        <v>0</v>
      </c>
      <c r="T48" s="54">
        <v>0</v>
      </c>
      <c r="U48" s="16"/>
      <c r="V48" s="55">
        <v>0</v>
      </c>
      <c r="W48" s="53">
        <v>0</v>
      </c>
      <c r="X48" s="54">
        <v>0</v>
      </c>
      <c r="Y48" s="16"/>
      <c r="Z48" s="55">
        <v>0</v>
      </c>
      <c r="AA48" s="53">
        <v>0</v>
      </c>
      <c r="AB48" s="54">
        <v>0</v>
      </c>
      <c r="AC48" s="16"/>
      <c r="AD48" s="55">
        <v>0</v>
      </c>
      <c r="AE48" s="53">
        <v>0</v>
      </c>
      <c r="AF48" s="54">
        <v>0</v>
      </c>
      <c r="AG48" s="16"/>
      <c r="AH48" s="55">
        <v>0</v>
      </c>
      <c r="AI48" s="53">
        <v>0</v>
      </c>
      <c r="AJ48" s="54">
        <v>0</v>
      </c>
      <c r="AK48" s="51">
        <v>0</v>
      </c>
    </row>
    <row r="49" spans="1:37" s="78" customFormat="1" ht="36" customHeight="1" thickBot="1" x14ac:dyDescent="0.35">
      <c r="A49" s="331" t="s">
        <v>64</v>
      </c>
      <c r="B49" s="59">
        <f>+SUM(B45:B48)</f>
        <v>2</v>
      </c>
      <c r="C49" s="57">
        <f>+SUM(C45:C48)</f>
        <v>0</v>
      </c>
      <c r="D49" s="58">
        <f>+SUM(D45:D48)</f>
        <v>4</v>
      </c>
      <c r="E49" s="171"/>
      <c r="F49" s="59">
        <f>+SUM(F45:F48)</f>
        <v>12</v>
      </c>
      <c r="G49" s="57">
        <f>+SUM(G45:G48)</f>
        <v>22</v>
      </c>
      <c r="H49" s="58">
        <f>+SUM(H45:H48)</f>
        <v>578</v>
      </c>
      <c r="I49" s="16"/>
      <c r="J49" s="59">
        <f>+SUM(J45:J48)</f>
        <v>14</v>
      </c>
      <c r="K49" s="57">
        <f>+SUM(K45:K48)</f>
        <v>20</v>
      </c>
      <c r="L49" s="58">
        <f>+SUM(L45:L48)</f>
        <v>578</v>
      </c>
      <c r="M49" s="16"/>
      <c r="N49" s="59">
        <f>+SUM(N45:N48)</f>
        <v>17</v>
      </c>
      <c r="O49" s="57">
        <f>+SUM(O45:O48)</f>
        <v>17</v>
      </c>
      <c r="P49" s="58">
        <f>+SUM(P45:P48)</f>
        <v>578</v>
      </c>
      <c r="Q49" s="16"/>
      <c r="R49" s="59">
        <f>+SUM(R45:R48)</f>
        <v>15</v>
      </c>
      <c r="S49" s="57">
        <f>+SUM(S45:S48)</f>
        <v>19</v>
      </c>
      <c r="T49" s="58">
        <f>+SUM(T45:T48)</f>
        <v>578</v>
      </c>
      <c r="U49" s="16"/>
      <c r="V49" s="59">
        <f>+SUM(V45:V48)</f>
        <v>16</v>
      </c>
      <c r="W49" s="57">
        <f>+SUM(W45:W48)</f>
        <v>18</v>
      </c>
      <c r="X49" s="58">
        <f>+SUM(X45:X48)</f>
        <v>578</v>
      </c>
      <c r="Y49" s="16"/>
      <c r="Z49" s="59">
        <f>+SUM(Z45:Z48)</f>
        <v>16</v>
      </c>
      <c r="AA49" s="57">
        <f>+SUM(AA45:AA48)</f>
        <v>18</v>
      </c>
      <c r="AB49" s="58">
        <f>+SUM(AB45:AB48)</f>
        <v>578</v>
      </c>
      <c r="AC49" s="16"/>
      <c r="AD49" s="59">
        <f>+SUM(AD45:AD48)</f>
        <v>17</v>
      </c>
      <c r="AE49" s="57">
        <f>+SUM(AE45:AE48)</f>
        <v>17</v>
      </c>
      <c r="AF49" s="58">
        <f>+SUM(AF45:AF48)</f>
        <v>578</v>
      </c>
      <c r="AG49" s="16"/>
      <c r="AH49" s="59">
        <f>+SUM(AH45:AH48)</f>
        <v>15</v>
      </c>
      <c r="AI49" s="57">
        <f>+SUM(AI45:AI48)</f>
        <v>19</v>
      </c>
      <c r="AJ49" s="58">
        <f>+SUM(AJ45:AJ48)</f>
        <v>578</v>
      </c>
      <c r="AK49" s="388">
        <f>+SUM(AK45:AK48)</f>
        <v>4628</v>
      </c>
    </row>
    <row r="50" spans="1:37" s="78" customFormat="1" ht="42" customHeight="1" x14ac:dyDescent="0.3">
      <c r="A50" s="326"/>
      <c r="B50" s="80"/>
      <c r="C50" s="94"/>
      <c r="D50" s="80"/>
      <c r="E50" s="326"/>
      <c r="F50" s="80"/>
      <c r="G50" s="94"/>
      <c r="H50" s="80"/>
      <c r="I50" s="80"/>
      <c r="J50" s="80"/>
      <c r="K50" s="94"/>
      <c r="L50" s="80"/>
      <c r="M50" s="80"/>
      <c r="N50" s="80"/>
      <c r="O50" s="94"/>
      <c r="P50" s="80"/>
      <c r="Q50" s="80"/>
      <c r="R50" s="80"/>
      <c r="S50" s="94"/>
      <c r="T50" s="80"/>
      <c r="U50" s="80"/>
      <c r="V50" s="80"/>
      <c r="W50" s="94"/>
      <c r="X50" s="80"/>
      <c r="Y50" s="80"/>
      <c r="Z50" s="80"/>
      <c r="AA50" s="94"/>
      <c r="AB50" s="80"/>
      <c r="AC50" s="80"/>
      <c r="AD50" s="80"/>
      <c r="AE50" s="94"/>
      <c r="AF50" s="80"/>
      <c r="AG50" s="80"/>
      <c r="AH50" s="80"/>
      <c r="AI50" s="94"/>
      <c r="AJ50" s="80"/>
      <c r="AK50" s="80"/>
    </row>
    <row r="51" spans="1:37" s="78" customFormat="1" ht="199.5" customHeight="1" x14ac:dyDescent="0.5">
      <c r="A51" s="149"/>
      <c r="B51" s="107"/>
      <c r="C51" s="105"/>
      <c r="D51" s="107"/>
      <c r="E51" s="149"/>
      <c r="F51" s="107"/>
      <c r="G51" s="105"/>
      <c r="H51" s="107"/>
      <c r="I51" s="107"/>
      <c r="J51" s="107"/>
      <c r="K51" s="105"/>
      <c r="L51" s="107"/>
      <c r="M51" s="107"/>
      <c r="N51" s="150"/>
      <c r="O51" s="150"/>
      <c r="P51" s="150"/>
      <c r="Q51" s="150"/>
      <c r="R51" s="150"/>
      <c r="S51" s="150"/>
      <c r="T51" s="150"/>
      <c r="U51" s="107"/>
      <c r="V51" s="141"/>
      <c r="W51" s="151"/>
      <c r="X51" s="389"/>
      <c r="Y51" s="151"/>
      <c r="Z51" s="151"/>
      <c r="AA51" s="465"/>
      <c r="AB51" s="465"/>
      <c r="AC51" s="465"/>
      <c r="AD51" s="465"/>
      <c r="AE51" s="465"/>
      <c r="AF51" s="465"/>
      <c r="AG51" s="465"/>
      <c r="AH51" s="465"/>
      <c r="AI51" s="151"/>
      <c r="AJ51" s="389"/>
      <c r="AK51" s="107"/>
    </row>
    <row r="52" spans="1:37" s="517" customFormat="1" ht="18" x14ac:dyDescent="0.25"/>
    <row r="53" spans="1:37" s="152" customFormat="1" ht="28.5" hidden="1" customHeight="1" x14ac:dyDescent="0.35">
      <c r="D53" s="516"/>
      <c r="E53" s="516"/>
      <c r="F53" s="516"/>
      <c r="G53" s="516"/>
      <c r="H53" s="516"/>
      <c r="I53" s="516"/>
      <c r="J53" s="516"/>
      <c r="K53" s="516"/>
      <c r="L53" s="516"/>
      <c r="M53" s="516"/>
      <c r="N53" s="516"/>
      <c r="O53" s="153"/>
      <c r="P53" s="93"/>
      <c r="Q53" s="516"/>
      <c r="R53" s="516"/>
      <c r="S53" s="516"/>
      <c r="T53" s="516"/>
      <c r="U53" s="516"/>
      <c r="V53" s="516"/>
      <c r="W53" s="516"/>
      <c r="X53" s="516"/>
      <c r="Y53" s="516"/>
      <c r="Z53" s="93"/>
      <c r="AA53" s="515" t="s">
        <v>116</v>
      </c>
      <c r="AB53" s="515"/>
      <c r="AC53" s="515"/>
      <c r="AD53" s="515"/>
      <c r="AE53" s="515"/>
      <c r="AF53" s="515"/>
      <c r="AG53" s="19"/>
      <c r="AH53" s="19"/>
      <c r="AI53" s="19"/>
      <c r="AJ53" s="30"/>
    </row>
    <row r="54" spans="1:37" s="152" customFormat="1" ht="28.5" hidden="1" customHeight="1" thickBot="1" x14ac:dyDescent="0.4">
      <c r="D54" s="93"/>
      <c r="E54" s="93"/>
      <c r="F54" s="516"/>
      <c r="G54" s="516"/>
      <c r="H54" s="516"/>
      <c r="I54" s="516"/>
      <c r="J54" s="516"/>
      <c r="K54" s="516"/>
      <c r="L54" s="516"/>
      <c r="M54" s="93"/>
      <c r="N54" s="93"/>
      <c r="O54" s="153"/>
      <c r="P54" s="93"/>
      <c r="Q54" s="19"/>
      <c r="R54" s="516"/>
      <c r="S54" s="516"/>
      <c r="T54" s="516"/>
      <c r="U54" s="516"/>
      <c r="V54" s="516"/>
      <c r="W54" s="516"/>
      <c r="X54" s="516"/>
      <c r="Y54" s="19"/>
      <c r="Z54" s="93"/>
      <c r="AA54" s="515" t="s">
        <v>175</v>
      </c>
      <c r="AB54" s="515"/>
      <c r="AC54" s="515"/>
      <c r="AD54" s="515"/>
      <c r="AE54" s="515"/>
      <c r="AF54" s="515"/>
      <c r="AG54" s="19"/>
      <c r="AH54" s="19"/>
      <c r="AI54" s="19"/>
      <c r="AJ54" s="30"/>
    </row>
    <row r="55" spans="1:37" s="152" customFormat="1" ht="28.5" hidden="1" customHeight="1" x14ac:dyDescent="0.35">
      <c r="D55" s="93"/>
      <c r="E55" s="93"/>
      <c r="F55" s="516"/>
      <c r="G55" s="516"/>
      <c r="H55" s="516"/>
      <c r="I55" s="516"/>
      <c r="J55" s="516"/>
      <c r="K55" s="516"/>
      <c r="L55" s="516"/>
      <c r="M55" s="93"/>
      <c r="N55" s="93"/>
      <c r="O55" s="153"/>
      <c r="P55" s="93"/>
      <c r="Q55" s="19"/>
      <c r="R55" s="516"/>
      <c r="S55" s="516"/>
      <c r="T55" s="516"/>
      <c r="U55" s="516"/>
      <c r="V55" s="516"/>
      <c r="W55" s="516"/>
      <c r="X55" s="516"/>
      <c r="Y55" s="19"/>
      <c r="Z55" s="515" t="s">
        <v>118</v>
      </c>
      <c r="AA55" s="515"/>
      <c r="AB55" s="515"/>
      <c r="AC55" s="515"/>
      <c r="AD55" s="515"/>
      <c r="AE55" s="515"/>
      <c r="AF55" s="515"/>
      <c r="AG55" s="515"/>
      <c r="AH55" s="515"/>
      <c r="AI55" s="19"/>
      <c r="AJ55" s="30"/>
    </row>
    <row r="56" spans="1:37" s="63" customFormat="1" ht="10.5" hidden="1" customHeight="1" x14ac:dyDescent="0.35">
      <c r="A56" s="68"/>
      <c r="B56" s="68"/>
      <c r="C56" s="68"/>
      <c r="D56" s="119"/>
      <c r="E56" s="119"/>
      <c r="F56" s="119"/>
      <c r="G56" s="119"/>
      <c r="H56" s="119"/>
      <c r="I56" s="119"/>
      <c r="J56" s="119"/>
      <c r="K56" s="119"/>
      <c r="L56" s="121"/>
      <c r="M56" s="119"/>
      <c r="N56" s="119"/>
      <c r="O56" s="120"/>
      <c r="P56" s="119"/>
      <c r="Q56" s="119"/>
      <c r="R56" s="119"/>
      <c r="S56" s="120"/>
      <c r="T56" s="119"/>
      <c r="U56" s="119"/>
      <c r="V56" s="119"/>
      <c r="W56" s="119"/>
      <c r="X56" s="121"/>
      <c r="Y56" s="119"/>
      <c r="Z56" s="119"/>
      <c r="AA56" s="119"/>
      <c r="AB56" s="121"/>
      <c r="AC56" s="119"/>
      <c r="AD56" s="119"/>
      <c r="AE56" s="119"/>
      <c r="AF56" s="121"/>
      <c r="AG56" s="119"/>
      <c r="AH56" s="119"/>
      <c r="AI56" s="119"/>
      <c r="AJ56" s="121"/>
      <c r="AK56" s="68"/>
    </row>
    <row r="59" spans="1:37" ht="15.75" x14ac:dyDescent="0.25">
      <c r="F59" s="514"/>
      <c r="G59" s="514"/>
      <c r="H59" s="514"/>
      <c r="I59" s="514"/>
      <c r="J59" s="514"/>
      <c r="K59" s="514"/>
      <c r="L59" s="514"/>
    </row>
    <row r="60" spans="1:37" ht="15.75" x14ac:dyDescent="0.25">
      <c r="F60" s="514"/>
      <c r="G60" s="514"/>
      <c r="H60" s="514"/>
      <c r="I60" s="514"/>
      <c r="J60" s="514"/>
      <c r="K60" s="514"/>
      <c r="L60" s="514"/>
      <c r="AC60" s="514"/>
      <c r="AD60" s="514"/>
      <c r="AE60" s="514"/>
      <c r="AF60" s="514"/>
      <c r="AG60" s="514"/>
      <c r="AH60" s="514"/>
      <c r="AI60" s="514"/>
      <c r="AJ60" s="514"/>
    </row>
    <row r="61" spans="1:37" ht="15.75" x14ac:dyDescent="0.25">
      <c r="F61" s="514"/>
      <c r="G61" s="514"/>
      <c r="H61" s="514"/>
      <c r="I61" s="514"/>
      <c r="J61" s="514"/>
      <c r="K61" s="514"/>
      <c r="L61" s="514"/>
      <c r="AC61" s="514"/>
      <c r="AD61" s="514"/>
      <c r="AE61" s="514"/>
      <c r="AF61" s="514"/>
      <c r="AG61" s="514"/>
      <c r="AH61" s="514"/>
      <c r="AI61" s="514"/>
      <c r="AJ61" s="514"/>
    </row>
    <row r="62" spans="1:37" ht="15.75" x14ac:dyDescent="0.25">
      <c r="AC62" s="514"/>
      <c r="AD62" s="514"/>
      <c r="AE62" s="514"/>
      <c r="AF62" s="514"/>
      <c r="AG62" s="514"/>
      <c r="AH62" s="514"/>
      <c r="AI62" s="514"/>
      <c r="AJ62" s="514"/>
    </row>
  </sheetData>
  <mergeCells count="129">
    <mergeCell ref="F12:L12"/>
    <mergeCell ref="N12:T12"/>
    <mergeCell ref="V12:AB12"/>
    <mergeCell ref="AD12:AJ12"/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F9:G9"/>
    <mergeCell ref="J9:K9"/>
    <mergeCell ref="N9:O9"/>
    <mergeCell ref="R9:S9"/>
    <mergeCell ref="V9:W9"/>
    <mergeCell ref="Z9:AA9"/>
    <mergeCell ref="AD9:AE9"/>
    <mergeCell ref="AH9:AI9"/>
    <mergeCell ref="AD10:AE10"/>
    <mergeCell ref="AH10:AI10"/>
    <mergeCell ref="F11:G11"/>
    <mergeCell ref="J11:K11"/>
    <mergeCell ref="N11:O11"/>
    <mergeCell ref="R11:S11"/>
    <mergeCell ref="V11:W11"/>
    <mergeCell ref="Z11:AA11"/>
    <mergeCell ref="AD11:AE11"/>
    <mergeCell ref="AH11:AI11"/>
    <mergeCell ref="F10:G10"/>
    <mergeCell ref="J10:K10"/>
    <mergeCell ref="N10:O10"/>
    <mergeCell ref="R10:S10"/>
    <mergeCell ref="V10:W10"/>
    <mergeCell ref="Z10:AA10"/>
    <mergeCell ref="AH19:AJ19"/>
    <mergeCell ref="F22:L22"/>
    <mergeCell ref="V22:AB22"/>
    <mergeCell ref="AD22:AF22"/>
    <mergeCell ref="N22:T22"/>
    <mergeCell ref="AH22:AJ22"/>
    <mergeCell ref="F13:L13"/>
    <mergeCell ref="F16:L16"/>
    <mergeCell ref="V16:AB16"/>
    <mergeCell ref="N13:T13"/>
    <mergeCell ref="V13:AB13"/>
    <mergeCell ref="F54:L54"/>
    <mergeCell ref="R54:X54"/>
    <mergeCell ref="AH37:AJ37"/>
    <mergeCell ref="N40:T40"/>
    <mergeCell ref="V40:AB40"/>
    <mergeCell ref="AD40:AJ40"/>
    <mergeCell ref="V34:X34"/>
    <mergeCell ref="Z34:AB34"/>
    <mergeCell ref="AD34:AF34"/>
    <mergeCell ref="AH34:AJ34"/>
    <mergeCell ref="F37:L37"/>
    <mergeCell ref="N37:T37"/>
    <mergeCell ref="V37:X37"/>
    <mergeCell ref="Z37:AB37"/>
    <mergeCell ref="AD37:AF37"/>
    <mergeCell ref="B25:D25"/>
    <mergeCell ref="AD25:AF25"/>
    <mergeCell ref="R28:T28"/>
    <mergeCell ref="AH28:AJ28"/>
    <mergeCell ref="F31:L31"/>
    <mergeCell ref="F34:H34"/>
    <mergeCell ref="J34:L34"/>
    <mergeCell ref="N34:T34"/>
    <mergeCell ref="AD13:AJ13"/>
    <mergeCell ref="N16:T16"/>
    <mergeCell ref="AD16:AJ16"/>
    <mergeCell ref="N19:T19"/>
    <mergeCell ref="V19:AB19"/>
    <mergeCell ref="AD19:AF19"/>
    <mergeCell ref="N31:P31"/>
    <mergeCell ref="R31:T31"/>
    <mergeCell ref="V31:AB31"/>
    <mergeCell ref="AD31:AJ31"/>
    <mergeCell ref="F25:L25"/>
    <mergeCell ref="N25:T25"/>
    <mergeCell ref="V25:AB25"/>
    <mergeCell ref="F28:L28"/>
    <mergeCell ref="AD28:AF28"/>
    <mergeCell ref="F19:L19"/>
    <mergeCell ref="AC62:AJ62"/>
    <mergeCell ref="AA54:AF54"/>
    <mergeCell ref="F55:L55"/>
    <mergeCell ref="R55:X55"/>
    <mergeCell ref="Z55:AH55"/>
    <mergeCell ref="AC60:AJ60"/>
    <mergeCell ref="F61:L61"/>
    <mergeCell ref="AC61:AJ61"/>
    <mergeCell ref="Z44:AB44"/>
    <mergeCell ref="AD44:AF44"/>
    <mergeCell ref="AH44:AJ44"/>
    <mergeCell ref="AA51:AH51"/>
    <mergeCell ref="A52:XFD52"/>
    <mergeCell ref="D53:N53"/>
    <mergeCell ref="Q53:Y53"/>
    <mergeCell ref="AA53:AF53"/>
    <mergeCell ref="B44:D44"/>
    <mergeCell ref="F44:H44"/>
    <mergeCell ref="J44:L44"/>
    <mergeCell ref="N44:P44"/>
    <mergeCell ref="R44:T44"/>
    <mergeCell ref="V44:X44"/>
    <mergeCell ref="F59:L59"/>
    <mergeCell ref="F60:L6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showGridLines="0" topLeftCell="H12" zoomScale="40" zoomScaleNormal="40" workbookViewId="0">
      <selection activeCell="AE54" sqref="AD54:AE54"/>
    </sheetView>
  </sheetViews>
  <sheetFormatPr baseColWidth="10" defaultRowHeight="15" x14ac:dyDescent="0.25"/>
  <cols>
    <col min="1" max="1" width="53" customWidth="1"/>
    <col min="2" max="2" width="6.28515625" customWidth="1"/>
    <col min="3" max="3" width="27.28515625" customWidth="1"/>
    <col min="4" max="4" width="8.42578125" customWidth="1"/>
    <col min="5" max="5" width="2.85546875" customWidth="1"/>
    <col min="6" max="6" width="6.28515625" customWidth="1"/>
    <col min="7" max="7" width="33.28515625" customWidth="1"/>
    <col min="8" max="8" width="8.42578125" customWidth="1"/>
    <col min="9" max="9" width="2.85546875" customWidth="1"/>
    <col min="10" max="10" width="6.5703125" customWidth="1"/>
    <col min="11" max="11" width="33.28515625" customWidth="1"/>
    <col min="12" max="12" width="8.42578125" customWidth="1"/>
    <col min="13" max="13" width="2.85546875" customWidth="1"/>
    <col min="14" max="14" width="6.28515625" customWidth="1"/>
    <col min="15" max="15" width="33.28515625" style="122" customWidth="1"/>
    <col min="16" max="16" width="8.42578125" customWidth="1"/>
    <col min="17" max="17" width="2.85546875" customWidth="1"/>
    <col min="18" max="18" width="6.28515625" customWidth="1"/>
    <col min="19" max="19" width="33.28515625" style="122" customWidth="1"/>
    <col min="20" max="20" width="8.42578125" customWidth="1"/>
    <col min="21" max="21" width="2.85546875" customWidth="1"/>
    <col min="22" max="22" width="7.7109375" customWidth="1"/>
    <col min="23" max="23" width="33.28515625" customWidth="1"/>
    <col min="24" max="24" width="8.85546875" customWidth="1"/>
    <col min="25" max="25" width="2.85546875" customWidth="1"/>
    <col min="26" max="26" width="6.28515625" customWidth="1"/>
    <col min="27" max="27" width="33.28515625" customWidth="1"/>
    <col min="28" max="28" width="8.42578125" customWidth="1"/>
    <col min="29" max="29" width="2.85546875" customWidth="1"/>
    <col min="30" max="30" width="6.28515625" customWidth="1"/>
    <col min="31" max="31" width="33.28515625" customWidth="1"/>
    <col min="32" max="32" width="8.42578125" customWidth="1"/>
    <col min="33" max="33" width="2.85546875" customWidth="1"/>
    <col min="34" max="34" width="6.28515625" customWidth="1"/>
    <col min="35" max="35" width="33.28515625" customWidth="1"/>
    <col min="36" max="36" width="8.42578125" customWidth="1"/>
    <col min="37" max="37" width="26.42578125" customWidth="1"/>
    <col min="38" max="38" width="0.85546875" customWidth="1"/>
    <col min="39" max="39" width="6.85546875" customWidth="1"/>
    <col min="40" max="40" width="37.140625" customWidth="1"/>
    <col min="41" max="41" width="30.85546875" customWidth="1"/>
    <col min="257" max="257" width="53" customWidth="1"/>
    <col min="258" max="258" width="6.28515625" customWidth="1"/>
    <col min="259" max="259" width="27.28515625" customWidth="1"/>
    <col min="260" max="260" width="8.42578125" customWidth="1"/>
    <col min="261" max="261" width="2.85546875" customWidth="1"/>
    <col min="262" max="262" width="6.28515625" customWidth="1"/>
    <col min="263" max="263" width="33.28515625" customWidth="1"/>
    <col min="264" max="264" width="8.42578125" customWidth="1"/>
    <col min="265" max="265" width="2.85546875" customWidth="1"/>
    <col min="266" max="266" width="6.5703125" customWidth="1"/>
    <col min="267" max="267" width="33.28515625" customWidth="1"/>
    <col min="268" max="268" width="8.42578125" customWidth="1"/>
    <col min="269" max="269" width="2.85546875" customWidth="1"/>
    <col min="270" max="270" width="6.28515625" customWidth="1"/>
    <col min="271" max="271" width="33.28515625" customWidth="1"/>
    <col min="272" max="272" width="8.42578125" customWidth="1"/>
    <col min="273" max="273" width="2.85546875" customWidth="1"/>
    <col min="274" max="274" width="6.28515625" customWidth="1"/>
    <col min="275" max="275" width="33.28515625" customWidth="1"/>
    <col min="276" max="276" width="8.42578125" customWidth="1"/>
    <col min="277" max="277" width="2.85546875" customWidth="1"/>
    <col min="278" max="278" width="7.7109375" customWidth="1"/>
    <col min="279" max="279" width="33.28515625" customWidth="1"/>
    <col min="280" max="280" width="8.85546875" customWidth="1"/>
    <col min="281" max="281" width="2.85546875" customWidth="1"/>
    <col min="282" max="282" width="6.28515625" customWidth="1"/>
    <col min="283" max="283" width="33.28515625" customWidth="1"/>
    <col min="284" max="284" width="8.42578125" customWidth="1"/>
    <col min="285" max="285" width="2.85546875" customWidth="1"/>
    <col min="286" max="286" width="6.28515625" customWidth="1"/>
    <col min="287" max="287" width="33.28515625" customWidth="1"/>
    <col min="288" max="288" width="8.42578125" customWidth="1"/>
    <col min="289" max="289" width="2.85546875" customWidth="1"/>
    <col min="290" max="290" width="6.28515625" customWidth="1"/>
    <col min="291" max="291" width="33.28515625" customWidth="1"/>
    <col min="292" max="292" width="8.42578125" customWidth="1"/>
    <col min="293" max="293" width="26.42578125" customWidth="1"/>
    <col min="294" max="294" width="0.85546875" customWidth="1"/>
    <col min="295" max="295" width="6.85546875" customWidth="1"/>
    <col min="296" max="296" width="37.140625" customWidth="1"/>
    <col min="297" max="297" width="30.85546875" customWidth="1"/>
    <col min="513" max="513" width="53" customWidth="1"/>
    <col min="514" max="514" width="6.28515625" customWidth="1"/>
    <col min="515" max="515" width="27.28515625" customWidth="1"/>
    <col min="516" max="516" width="8.42578125" customWidth="1"/>
    <col min="517" max="517" width="2.85546875" customWidth="1"/>
    <col min="518" max="518" width="6.28515625" customWidth="1"/>
    <col min="519" max="519" width="33.28515625" customWidth="1"/>
    <col min="520" max="520" width="8.42578125" customWidth="1"/>
    <col min="521" max="521" width="2.85546875" customWidth="1"/>
    <col min="522" max="522" width="6.5703125" customWidth="1"/>
    <col min="523" max="523" width="33.28515625" customWidth="1"/>
    <col min="524" max="524" width="8.42578125" customWidth="1"/>
    <col min="525" max="525" width="2.85546875" customWidth="1"/>
    <col min="526" max="526" width="6.28515625" customWidth="1"/>
    <col min="527" max="527" width="33.28515625" customWidth="1"/>
    <col min="528" max="528" width="8.42578125" customWidth="1"/>
    <col min="529" max="529" width="2.85546875" customWidth="1"/>
    <col min="530" max="530" width="6.28515625" customWidth="1"/>
    <col min="531" max="531" width="33.28515625" customWidth="1"/>
    <col min="532" max="532" width="8.42578125" customWidth="1"/>
    <col min="533" max="533" width="2.85546875" customWidth="1"/>
    <col min="534" max="534" width="7.7109375" customWidth="1"/>
    <col min="535" max="535" width="33.28515625" customWidth="1"/>
    <col min="536" max="536" width="8.85546875" customWidth="1"/>
    <col min="537" max="537" width="2.85546875" customWidth="1"/>
    <col min="538" max="538" width="6.28515625" customWidth="1"/>
    <col min="539" max="539" width="33.28515625" customWidth="1"/>
    <col min="540" max="540" width="8.42578125" customWidth="1"/>
    <col min="541" max="541" width="2.85546875" customWidth="1"/>
    <col min="542" max="542" width="6.28515625" customWidth="1"/>
    <col min="543" max="543" width="33.28515625" customWidth="1"/>
    <col min="544" max="544" width="8.42578125" customWidth="1"/>
    <col min="545" max="545" width="2.85546875" customWidth="1"/>
    <col min="546" max="546" width="6.28515625" customWidth="1"/>
    <col min="547" max="547" width="33.28515625" customWidth="1"/>
    <col min="548" max="548" width="8.42578125" customWidth="1"/>
    <col min="549" max="549" width="26.42578125" customWidth="1"/>
    <col min="550" max="550" width="0.85546875" customWidth="1"/>
    <col min="551" max="551" width="6.85546875" customWidth="1"/>
    <col min="552" max="552" width="37.140625" customWidth="1"/>
    <col min="553" max="553" width="30.85546875" customWidth="1"/>
    <col min="769" max="769" width="53" customWidth="1"/>
    <col min="770" max="770" width="6.28515625" customWidth="1"/>
    <col min="771" max="771" width="27.28515625" customWidth="1"/>
    <col min="772" max="772" width="8.42578125" customWidth="1"/>
    <col min="773" max="773" width="2.85546875" customWidth="1"/>
    <col min="774" max="774" width="6.28515625" customWidth="1"/>
    <col min="775" max="775" width="33.28515625" customWidth="1"/>
    <col min="776" max="776" width="8.42578125" customWidth="1"/>
    <col min="777" max="777" width="2.85546875" customWidth="1"/>
    <col min="778" max="778" width="6.5703125" customWidth="1"/>
    <col min="779" max="779" width="33.28515625" customWidth="1"/>
    <col min="780" max="780" width="8.42578125" customWidth="1"/>
    <col min="781" max="781" width="2.85546875" customWidth="1"/>
    <col min="782" max="782" width="6.28515625" customWidth="1"/>
    <col min="783" max="783" width="33.28515625" customWidth="1"/>
    <col min="784" max="784" width="8.42578125" customWidth="1"/>
    <col min="785" max="785" width="2.85546875" customWidth="1"/>
    <col min="786" max="786" width="6.28515625" customWidth="1"/>
    <col min="787" max="787" width="33.28515625" customWidth="1"/>
    <col min="788" max="788" width="8.42578125" customWidth="1"/>
    <col min="789" max="789" width="2.85546875" customWidth="1"/>
    <col min="790" max="790" width="7.7109375" customWidth="1"/>
    <col min="791" max="791" width="33.28515625" customWidth="1"/>
    <col min="792" max="792" width="8.85546875" customWidth="1"/>
    <col min="793" max="793" width="2.85546875" customWidth="1"/>
    <col min="794" max="794" width="6.28515625" customWidth="1"/>
    <col min="795" max="795" width="33.28515625" customWidth="1"/>
    <col min="796" max="796" width="8.42578125" customWidth="1"/>
    <col min="797" max="797" width="2.85546875" customWidth="1"/>
    <col min="798" max="798" width="6.28515625" customWidth="1"/>
    <col min="799" max="799" width="33.28515625" customWidth="1"/>
    <col min="800" max="800" width="8.42578125" customWidth="1"/>
    <col min="801" max="801" width="2.85546875" customWidth="1"/>
    <col min="802" max="802" width="6.28515625" customWidth="1"/>
    <col min="803" max="803" width="33.28515625" customWidth="1"/>
    <col min="804" max="804" width="8.42578125" customWidth="1"/>
    <col min="805" max="805" width="26.42578125" customWidth="1"/>
    <col min="806" max="806" width="0.85546875" customWidth="1"/>
    <col min="807" max="807" width="6.85546875" customWidth="1"/>
    <col min="808" max="808" width="37.140625" customWidth="1"/>
    <col min="809" max="809" width="30.85546875" customWidth="1"/>
    <col min="1025" max="1025" width="53" customWidth="1"/>
    <col min="1026" max="1026" width="6.28515625" customWidth="1"/>
    <col min="1027" max="1027" width="27.28515625" customWidth="1"/>
    <col min="1028" max="1028" width="8.42578125" customWidth="1"/>
    <col min="1029" max="1029" width="2.85546875" customWidth="1"/>
    <col min="1030" max="1030" width="6.28515625" customWidth="1"/>
    <col min="1031" max="1031" width="33.28515625" customWidth="1"/>
    <col min="1032" max="1032" width="8.42578125" customWidth="1"/>
    <col min="1033" max="1033" width="2.85546875" customWidth="1"/>
    <col min="1034" max="1034" width="6.5703125" customWidth="1"/>
    <col min="1035" max="1035" width="33.28515625" customWidth="1"/>
    <col min="1036" max="1036" width="8.42578125" customWidth="1"/>
    <col min="1037" max="1037" width="2.85546875" customWidth="1"/>
    <col min="1038" max="1038" width="6.28515625" customWidth="1"/>
    <col min="1039" max="1039" width="33.28515625" customWidth="1"/>
    <col min="1040" max="1040" width="8.42578125" customWidth="1"/>
    <col min="1041" max="1041" width="2.85546875" customWidth="1"/>
    <col min="1042" max="1042" width="6.28515625" customWidth="1"/>
    <col min="1043" max="1043" width="33.28515625" customWidth="1"/>
    <col min="1044" max="1044" width="8.42578125" customWidth="1"/>
    <col min="1045" max="1045" width="2.85546875" customWidth="1"/>
    <col min="1046" max="1046" width="7.7109375" customWidth="1"/>
    <col min="1047" max="1047" width="33.28515625" customWidth="1"/>
    <col min="1048" max="1048" width="8.85546875" customWidth="1"/>
    <col min="1049" max="1049" width="2.85546875" customWidth="1"/>
    <col min="1050" max="1050" width="6.28515625" customWidth="1"/>
    <col min="1051" max="1051" width="33.28515625" customWidth="1"/>
    <col min="1052" max="1052" width="8.42578125" customWidth="1"/>
    <col min="1053" max="1053" width="2.85546875" customWidth="1"/>
    <col min="1054" max="1054" width="6.28515625" customWidth="1"/>
    <col min="1055" max="1055" width="33.28515625" customWidth="1"/>
    <col min="1056" max="1056" width="8.42578125" customWidth="1"/>
    <col min="1057" max="1057" width="2.85546875" customWidth="1"/>
    <col min="1058" max="1058" width="6.28515625" customWidth="1"/>
    <col min="1059" max="1059" width="33.28515625" customWidth="1"/>
    <col min="1060" max="1060" width="8.42578125" customWidth="1"/>
    <col min="1061" max="1061" width="26.42578125" customWidth="1"/>
    <col min="1062" max="1062" width="0.85546875" customWidth="1"/>
    <col min="1063" max="1063" width="6.85546875" customWidth="1"/>
    <col min="1064" max="1064" width="37.140625" customWidth="1"/>
    <col min="1065" max="1065" width="30.85546875" customWidth="1"/>
    <col min="1281" max="1281" width="53" customWidth="1"/>
    <col min="1282" max="1282" width="6.28515625" customWidth="1"/>
    <col min="1283" max="1283" width="27.28515625" customWidth="1"/>
    <col min="1284" max="1284" width="8.42578125" customWidth="1"/>
    <col min="1285" max="1285" width="2.85546875" customWidth="1"/>
    <col min="1286" max="1286" width="6.28515625" customWidth="1"/>
    <col min="1287" max="1287" width="33.28515625" customWidth="1"/>
    <col min="1288" max="1288" width="8.42578125" customWidth="1"/>
    <col min="1289" max="1289" width="2.85546875" customWidth="1"/>
    <col min="1290" max="1290" width="6.5703125" customWidth="1"/>
    <col min="1291" max="1291" width="33.28515625" customWidth="1"/>
    <col min="1292" max="1292" width="8.42578125" customWidth="1"/>
    <col min="1293" max="1293" width="2.85546875" customWidth="1"/>
    <col min="1294" max="1294" width="6.28515625" customWidth="1"/>
    <col min="1295" max="1295" width="33.28515625" customWidth="1"/>
    <col min="1296" max="1296" width="8.42578125" customWidth="1"/>
    <col min="1297" max="1297" width="2.85546875" customWidth="1"/>
    <col min="1298" max="1298" width="6.28515625" customWidth="1"/>
    <col min="1299" max="1299" width="33.28515625" customWidth="1"/>
    <col min="1300" max="1300" width="8.42578125" customWidth="1"/>
    <col min="1301" max="1301" width="2.85546875" customWidth="1"/>
    <col min="1302" max="1302" width="7.7109375" customWidth="1"/>
    <col min="1303" max="1303" width="33.28515625" customWidth="1"/>
    <col min="1304" max="1304" width="8.85546875" customWidth="1"/>
    <col min="1305" max="1305" width="2.85546875" customWidth="1"/>
    <col min="1306" max="1306" width="6.28515625" customWidth="1"/>
    <col min="1307" max="1307" width="33.28515625" customWidth="1"/>
    <col min="1308" max="1308" width="8.42578125" customWidth="1"/>
    <col min="1309" max="1309" width="2.85546875" customWidth="1"/>
    <col min="1310" max="1310" width="6.28515625" customWidth="1"/>
    <col min="1311" max="1311" width="33.28515625" customWidth="1"/>
    <col min="1312" max="1312" width="8.42578125" customWidth="1"/>
    <col min="1313" max="1313" width="2.85546875" customWidth="1"/>
    <col min="1314" max="1314" width="6.28515625" customWidth="1"/>
    <col min="1315" max="1315" width="33.28515625" customWidth="1"/>
    <col min="1316" max="1316" width="8.42578125" customWidth="1"/>
    <col min="1317" max="1317" width="26.42578125" customWidth="1"/>
    <col min="1318" max="1318" width="0.85546875" customWidth="1"/>
    <col min="1319" max="1319" width="6.85546875" customWidth="1"/>
    <col min="1320" max="1320" width="37.140625" customWidth="1"/>
    <col min="1321" max="1321" width="30.85546875" customWidth="1"/>
    <col min="1537" max="1537" width="53" customWidth="1"/>
    <col min="1538" max="1538" width="6.28515625" customWidth="1"/>
    <col min="1539" max="1539" width="27.28515625" customWidth="1"/>
    <col min="1540" max="1540" width="8.42578125" customWidth="1"/>
    <col min="1541" max="1541" width="2.85546875" customWidth="1"/>
    <col min="1542" max="1542" width="6.28515625" customWidth="1"/>
    <col min="1543" max="1543" width="33.28515625" customWidth="1"/>
    <col min="1544" max="1544" width="8.42578125" customWidth="1"/>
    <col min="1545" max="1545" width="2.85546875" customWidth="1"/>
    <col min="1546" max="1546" width="6.5703125" customWidth="1"/>
    <col min="1547" max="1547" width="33.28515625" customWidth="1"/>
    <col min="1548" max="1548" width="8.42578125" customWidth="1"/>
    <col min="1549" max="1549" width="2.85546875" customWidth="1"/>
    <col min="1550" max="1550" width="6.28515625" customWidth="1"/>
    <col min="1551" max="1551" width="33.28515625" customWidth="1"/>
    <col min="1552" max="1552" width="8.42578125" customWidth="1"/>
    <col min="1553" max="1553" width="2.85546875" customWidth="1"/>
    <col min="1554" max="1554" width="6.28515625" customWidth="1"/>
    <col min="1555" max="1555" width="33.28515625" customWidth="1"/>
    <col min="1556" max="1556" width="8.42578125" customWidth="1"/>
    <col min="1557" max="1557" width="2.85546875" customWidth="1"/>
    <col min="1558" max="1558" width="7.7109375" customWidth="1"/>
    <col min="1559" max="1559" width="33.28515625" customWidth="1"/>
    <col min="1560" max="1560" width="8.85546875" customWidth="1"/>
    <col min="1561" max="1561" width="2.85546875" customWidth="1"/>
    <col min="1562" max="1562" width="6.28515625" customWidth="1"/>
    <col min="1563" max="1563" width="33.28515625" customWidth="1"/>
    <col min="1564" max="1564" width="8.42578125" customWidth="1"/>
    <col min="1565" max="1565" width="2.85546875" customWidth="1"/>
    <col min="1566" max="1566" width="6.28515625" customWidth="1"/>
    <col min="1567" max="1567" width="33.28515625" customWidth="1"/>
    <col min="1568" max="1568" width="8.42578125" customWidth="1"/>
    <col min="1569" max="1569" width="2.85546875" customWidth="1"/>
    <col min="1570" max="1570" width="6.28515625" customWidth="1"/>
    <col min="1571" max="1571" width="33.28515625" customWidth="1"/>
    <col min="1572" max="1572" width="8.42578125" customWidth="1"/>
    <col min="1573" max="1573" width="26.42578125" customWidth="1"/>
    <col min="1574" max="1574" width="0.85546875" customWidth="1"/>
    <col min="1575" max="1575" width="6.85546875" customWidth="1"/>
    <col min="1576" max="1576" width="37.140625" customWidth="1"/>
    <col min="1577" max="1577" width="30.85546875" customWidth="1"/>
    <col min="1793" max="1793" width="53" customWidth="1"/>
    <col min="1794" max="1794" width="6.28515625" customWidth="1"/>
    <col min="1795" max="1795" width="27.28515625" customWidth="1"/>
    <col min="1796" max="1796" width="8.42578125" customWidth="1"/>
    <col min="1797" max="1797" width="2.85546875" customWidth="1"/>
    <col min="1798" max="1798" width="6.28515625" customWidth="1"/>
    <col min="1799" max="1799" width="33.28515625" customWidth="1"/>
    <col min="1800" max="1800" width="8.42578125" customWidth="1"/>
    <col min="1801" max="1801" width="2.85546875" customWidth="1"/>
    <col min="1802" max="1802" width="6.5703125" customWidth="1"/>
    <col min="1803" max="1803" width="33.28515625" customWidth="1"/>
    <col min="1804" max="1804" width="8.42578125" customWidth="1"/>
    <col min="1805" max="1805" width="2.85546875" customWidth="1"/>
    <col min="1806" max="1806" width="6.28515625" customWidth="1"/>
    <col min="1807" max="1807" width="33.28515625" customWidth="1"/>
    <col min="1808" max="1808" width="8.42578125" customWidth="1"/>
    <col min="1809" max="1809" width="2.85546875" customWidth="1"/>
    <col min="1810" max="1810" width="6.28515625" customWidth="1"/>
    <col min="1811" max="1811" width="33.28515625" customWidth="1"/>
    <col min="1812" max="1812" width="8.42578125" customWidth="1"/>
    <col min="1813" max="1813" width="2.85546875" customWidth="1"/>
    <col min="1814" max="1814" width="7.7109375" customWidth="1"/>
    <col min="1815" max="1815" width="33.28515625" customWidth="1"/>
    <col min="1816" max="1816" width="8.85546875" customWidth="1"/>
    <col min="1817" max="1817" width="2.85546875" customWidth="1"/>
    <col min="1818" max="1818" width="6.28515625" customWidth="1"/>
    <col min="1819" max="1819" width="33.28515625" customWidth="1"/>
    <col min="1820" max="1820" width="8.42578125" customWidth="1"/>
    <col min="1821" max="1821" width="2.85546875" customWidth="1"/>
    <col min="1822" max="1822" width="6.28515625" customWidth="1"/>
    <col min="1823" max="1823" width="33.28515625" customWidth="1"/>
    <col min="1824" max="1824" width="8.42578125" customWidth="1"/>
    <col min="1825" max="1825" width="2.85546875" customWidth="1"/>
    <col min="1826" max="1826" width="6.28515625" customWidth="1"/>
    <col min="1827" max="1827" width="33.28515625" customWidth="1"/>
    <col min="1828" max="1828" width="8.42578125" customWidth="1"/>
    <col min="1829" max="1829" width="26.42578125" customWidth="1"/>
    <col min="1830" max="1830" width="0.85546875" customWidth="1"/>
    <col min="1831" max="1831" width="6.85546875" customWidth="1"/>
    <col min="1832" max="1832" width="37.140625" customWidth="1"/>
    <col min="1833" max="1833" width="30.85546875" customWidth="1"/>
    <col min="2049" max="2049" width="53" customWidth="1"/>
    <col min="2050" max="2050" width="6.28515625" customWidth="1"/>
    <col min="2051" max="2051" width="27.28515625" customWidth="1"/>
    <col min="2052" max="2052" width="8.42578125" customWidth="1"/>
    <col min="2053" max="2053" width="2.85546875" customWidth="1"/>
    <col min="2054" max="2054" width="6.28515625" customWidth="1"/>
    <col min="2055" max="2055" width="33.28515625" customWidth="1"/>
    <col min="2056" max="2056" width="8.42578125" customWidth="1"/>
    <col min="2057" max="2057" width="2.85546875" customWidth="1"/>
    <col min="2058" max="2058" width="6.5703125" customWidth="1"/>
    <col min="2059" max="2059" width="33.28515625" customWidth="1"/>
    <col min="2060" max="2060" width="8.42578125" customWidth="1"/>
    <col min="2061" max="2061" width="2.85546875" customWidth="1"/>
    <col min="2062" max="2062" width="6.28515625" customWidth="1"/>
    <col min="2063" max="2063" width="33.28515625" customWidth="1"/>
    <col min="2064" max="2064" width="8.42578125" customWidth="1"/>
    <col min="2065" max="2065" width="2.85546875" customWidth="1"/>
    <col min="2066" max="2066" width="6.28515625" customWidth="1"/>
    <col min="2067" max="2067" width="33.28515625" customWidth="1"/>
    <col min="2068" max="2068" width="8.42578125" customWidth="1"/>
    <col min="2069" max="2069" width="2.85546875" customWidth="1"/>
    <col min="2070" max="2070" width="7.7109375" customWidth="1"/>
    <col min="2071" max="2071" width="33.28515625" customWidth="1"/>
    <col min="2072" max="2072" width="8.85546875" customWidth="1"/>
    <col min="2073" max="2073" width="2.85546875" customWidth="1"/>
    <col min="2074" max="2074" width="6.28515625" customWidth="1"/>
    <col min="2075" max="2075" width="33.28515625" customWidth="1"/>
    <col min="2076" max="2076" width="8.42578125" customWidth="1"/>
    <col min="2077" max="2077" width="2.85546875" customWidth="1"/>
    <col min="2078" max="2078" width="6.28515625" customWidth="1"/>
    <col min="2079" max="2079" width="33.28515625" customWidth="1"/>
    <col min="2080" max="2080" width="8.42578125" customWidth="1"/>
    <col min="2081" max="2081" width="2.85546875" customWidth="1"/>
    <col min="2082" max="2082" width="6.28515625" customWidth="1"/>
    <col min="2083" max="2083" width="33.28515625" customWidth="1"/>
    <col min="2084" max="2084" width="8.42578125" customWidth="1"/>
    <col min="2085" max="2085" width="26.42578125" customWidth="1"/>
    <col min="2086" max="2086" width="0.85546875" customWidth="1"/>
    <col min="2087" max="2087" width="6.85546875" customWidth="1"/>
    <col min="2088" max="2088" width="37.140625" customWidth="1"/>
    <col min="2089" max="2089" width="30.85546875" customWidth="1"/>
    <col min="2305" max="2305" width="53" customWidth="1"/>
    <col min="2306" max="2306" width="6.28515625" customWidth="1"/>
    <col min="2307" max="2307" width="27.28515625" customWidth="1"/>
    <col min="2308" max="2308" width="8.42578125" customWidth="1"/>
    <col min="2309" max="2309" width="2.85546875" customWidth="1"/>
    <col min="2310" max="2310" width="6.28515625" customWidth="1"/>
    <col min="2311" max="2311" width="33.28515625" customWidth="1"/>
    <col min="2312" max="2312" width="8.42578125" customWidth="1"/>
    <col min="2313" max="2313" width="2.85546875" customWidth="1"/>
    <col min="2314" max="2314" width="6.5703125" customWidth="1"/>
    <col min="2315" max="2315" width="33.28515625" customWidth="1"/>
    <col min="2316" max="2316" width="8.42578125" customWidth="1"/>
    <col min="2317" max="2317" width="2.85546875" customWidth="1"/>
    <col min="2318" max="2318" width="6.28515625" customWidth="1"/>
    <col min="2319" max="2319" width="33.28515625" customWidth="1"/>
    <col min="2320" max="2320" width="8.42578125" customWidth="1"/>
    <col min="2321" max="2321" width="2.85546875" customWidth="1"/>
    <col min="2322" max="2322" width="6.28515625" customWidth="1"/>
    <col min="2323" max="2323" width="33.28515625" customWidth="1"/>
    <col min="2324" max="2324" width="8.42578125" customWidth="1"/>
    <col min="2325" max="2325" width="2.85546875" customWidth="1"/>
    <col min="2326" max="2326" width="7.7109375" customWidth="1"/>
    <col min="2327" max="2327" width="33.28515625" customWidth="1"/>
    <col min="2328" max="2328" width="8.85546875" customWidth="1"/>
    <col min="2329" max="2329" width="2.85546875" customWidth="1"/>
    <col min="2330" max="2330" width="6.28515625" customWidth="1"/>
    <col min="2331" max="2331" width="33.28515625" customWidth="1"/>
    <col min="2332" max="2332" width="8.42578125" customWidth="1"/>
    <col min="2333" max="2333" width="2.85546875" customWidth="1"/>
    <col min="2334" max="2334" width="6.28515625" customWidth="1"/>
    <col min="2335" max="2335" width="33.28515625" customWidth="1"/>
    <col min="2336" max="2336" width="8.42578125" customWidth="1"/>
    <col min="2337" max="2337" width="2.85546875" customWidth="1"/>
    <col min="2338" max="2338" width="6.28515625" customWidth="1"/>
    <col min="2339" max="2339" width="33.28515625" customWidth="1"/>
    <col min="2340" max="2340" width="8.42578125" customWidth="1"/>
    <col min="2341" max="2341" width="26.42578125" customWidth="1"/>
    <col min="2342" max="2342" width="0.85546875" customWidth="1"/>
    <col min="2343" max="2343" width="6.85546875" customWidth="1"/>
    <col min="2344" max="2344" width="37.140625" customWidth="1"/>
    <col min="2345" max="2345" width="30.85546875" customWidth="1"/>
    <col min="2561" max="2561" width="53" customWidth="1"/>
    <col min="2562" max="2562" width="6.28515625" customWidth="1"/>
    <col min="2563" max="2563" width="27.28515625" customWidth="1"/>
    <col min="2564" max="2564" width="8.42578125" customWidth="1"/>
    <col min="2565" max="2565" width="2.85546875" customWidth="1"/>
    <col min="2566" max="2566" width="6.28515625" customWidth="1"/>
    <col min="2567" max="2567" width="33.28515625" customWidth="1"/>
    <col min="2568" max="2568" width="8.42578125" customWidth="1"/>
    <col min="2569" max="2569" width="2.85546875" customWidth="1"/>
    <col min="2570" max="2570" width="6.5703125" customWidth="1"/>
    <col min="2571" max="2571" width="33.28515625" customWidth="1"/>
    <col min="2572" max="2572" width="8.42578125" customWidth="1"/>
    <col min="2573" max="2573" width="2.85546875" customWidth="1"/>
    <col min="2574" max="2574" width="6.28515625" customWidth="1"/>
    <col min="2575" max="2575" width="33.28515625" customWidth="1"/>
    <col min="2576" max="2576" width="8.42578125" customWidth="1"/>
    <col min="2577" max="2577" width="2.85546875" customWidth="1"/>
    <col min="2578" max="2578" width="6.28515625" customWidth="1"/>
    <col min="2579" max="2579" width="33.28515625" customWidth="1"/>
    <col min="2580" max="2580" width="8.42578125" customWidth="1"/>
    <col min="2581" max="2581" width="2.85546875" customWidth="1"/>
    <col min="2582" max="2582" width="7.7109375" customWidth="1"/>
    <col min="2583" max="2583" width="33.28515625" customWidth="1"/>
    <col min="2584" max="2584" width="8.85546875" customWidth="1"/>
    <col min="2585" max="2585" width="2.85546875" customWidth="1"/>
    <col min="2586" max="2586" width="6.28515625" customWidth="1"/>
    <col min="2587" max="2587" width="33.28515625" customWidth="1"/>
    <col min="2588" max="2588" width="8.42578125" customWidth="1"/>
    <col min="2589" max="2589" width="2.85546875" customWidth="1"/>
    <col min="2590" max="2590" width="6.28515625" customWidth="1"/>
    <col min="2591" max="2591" width="33.28515625" customWidth="1"/>
    <col min="2592" max="2592" width="8.42578125" customWidth="1"/>
    <col min="2593" max="2593" width="2.85546875" customWidth="1"/>
    <col min="2594" max="2594" width="6.28515625" customWidth="1"/>
    <col min="2595" max="2595" width="33.28515625" customWidth="1"/>
    <col min="2596" max="2596" width="8.42578125" customWidth="1"/>
    <col min="2597" max="2597" width="26.42578125" customWidth="1"/>
    <col min="2598" max="2598" width="0.85546875" customWidth="1"/>
    <col min="2599" max="2599" width="6.85546875" customWidth="1"/>
    <col min="2600" max="2600" width="37.140625" customWidth="1"/>
    <col min="2601" max="2601" width="30.85546875" customWidth="1"/>
    <col min="2817" max="2817" width="53" customWidth="1"/>
    <col min="2818" max="2818" width="6.28515625" customWidth="1"/>
    <col min="2819" max="2819" width="27.28515625" customWidth="1"/>
    <col min="2820" max="2820" width="8.42578125" customWidth="1"/>
    <col min="2821" max="2821" width="2.85546875" customWidth="1"/>
    <col min="2822" max="2822" width="6.28515625" customWidth="1"/>
    <col min="2823" max="2823" width="33.28515625" customWidth="1"/>
    <col min="2824" max="2824" width="8.42578125" customWidth="1"/>
    <col min="2825" max="2825" width="2.85546875" customWidth="1"/>
    <col min="2826" max="2826" width="6.5703125" customWidth="1"/>
    <col min="2827" max="2827" width="33.28515625" customWidth="1"/>
    <col min="2828" max="2828" width="8.42578125" customWidth="1"/>
    <col min="2829" max="2829" width="2.85546875" customWidth="1"/>
    <col min="2830" max="2830" width="6.28515625" customWidth="1"/>
    <col min="2831" max="2831" width="33.28515625" customWidth="1"/>
    <col min="2832" max="2832" width="8.42578125" customWidth="1"/>
    <col min="2833" max="2833" width="2.85546875" customWidth="1"/>
    <col min="2834" max="2834" width="6.28515625" customWidth="1"/>
    <col min="2835" max="2835" width="33.28515625" customWidth="1"/>
    <col min="2836" max="2836" width="8.42578125" customWidth="1"/>
    <col min="2837" max="2837" width="2.85546875" customWidth="1"/>
    <col min="2838" max="2838" width="7.7109375" customWidth="1"/>
    <col min="2839" max="2839" width="33.28515625" customWidth="1"/>
    <col min="2840" max="2840" width="8.85546875" customWidth="1"/>
    <col min="2841" max="2841" width="2.85546875" customWidth="1"/>
    <col min="2842" max="2842" width="6.28515625" customWidth="1"/>
    <col min="2843" max="2843" width="33.28515625" customWidth="1"/>
    <col min="2844" max="2844" width="8.42578125" customWidth="1"/>
    <col min="2845" max="2845" width="2.85546875" customWidth="1"/>
    <col min="2846" max="2846" width="6.28515625" customWidth="1"/>
    <col min="2847" max="2847" width="33.28515625" customWidth="1"/>
    <col min="2848" max="2848" width="8.42578125" customWidth="1"/>
    <col min="2849" max="2849" width="2.85546875" customWidth="1"/>
    <col min="2850" max="2850" width="6.28515625" customWidth="1"/>
    <col min="2851" max="2851" width="33.28515625" customWidth="1"/>
    <col min="2852" max="2852" width="8.42578125" customWidth="1"/>
    <col min="2853" max="2853" width="26.42578125" customWidth="1"/>
    <col min="2854" max="2854" width="0.85546875" customWidth="1"/>
    <col min="2855" max="2855" width="6.85546875" customWidth="1"/>
    <col min="2856" max="2856" width="37.140625" customWidth="1"/>
    <col min="2857" max="2857" width="30.85546875" customWidth="1"/>
    <col min="3073" max="3073" width="53" customWidth="1"/>
    <col min="3074" max="3074" width="6.28515625" customWidth="1"/>
    <col min="3075" max="3075" width="27.28515625" customWidth="1"/>
    <col min="3076" max="3076" width="8.42578125" customWidth="1"/>
    <col min="3077" max="3077" width="2.85546875" customWidth="1"/>
    <col min="3078" max="3078" width="6.28515625" customWidth="1"/>
    <col min="3079" max="3079" width="33.28515625" customWidth="1"/>
    <col min="3080" max="3080" width="8.42578125" customWidth="1"/>
    <col min="3081" max="3081" width="2.85546875" customWidth="1"/>
    <col min="3082" max="3082" width="6.5703125" customWidth="1"/>
    <col min="3083" max="3083" width="33.28515625" customWidth="1"/>
    <col min="3084" max="3084" width="8.42578125" customWidth="1"/>
    <col min="3085" max="3085" width="2.85546875" customWidth="1"/>
    <col min="3086" max="3086" width="6.28515625" customWidth="1"/>
    <col min="3087" max="3087" width="33.28515625" customWidth="1"/>
    <col min="3088" max="3088" width="8.42578125" customWidth="1"/>
    <col min="3089" max="3089" width="2.85546875" customWidth="1"/>
    <col min="3090" max="3090" width="6.28515625" customWidth="1"/>
    <col min="3091" max="3091" width="33.28515625" customWidth="1"/>
    <col min="3092" max="3092" width="8.42578125" customWidth="1"/>
    <col min="3093" max="3093" width="2.85546875" customWidth="1"/>
    <col min="3094" max="3094" width="7.7109375" customWidth="1"/>
    <col min="3095" max="3095" width="33.28515625" customWidth="1"/>
    <col min="3096" max="3096" width="8.85546875" customWidth="1"/>
    <col min="3097" max="3097" width="2.85546875" customWidth="1"/>
    <col min="3098" max="3098" width="6.28515625" customWidth="1"/>
    <col min="3099" max="3099" width="33.28515625" customWidth="1"/>
    <col min="3100" max="3100" width="8.42578125" customWidth="1"/>
    <col min="3101" max="3101" width="2.85546875" customWidth="1"/>
    <col min="3102" max="3102" width="6.28515625" customWidth="1"/>
    <col min="3103" max="3103" width="33.28515625" customWidth="1"/>
    <col min="3104" max="3104" width="8.42578125" customWidth="1"/>
    <col min="3105" max="3105" width="2.85546875" customWidth="1"/>
    <col min="3106" max="3106" width="6.28515625" customWidth="1"/>
    <col min="3107" max="3107" width="33.28515625" customWidth="1"/>
    <col min="3108" max="3108" width="8.42578125" customWidth="1"/>
    <col min="3109" max="3109" width="26.42578125" customWidth="1"/>
    <col min="3110" max="3110" width="0.85546875" customWidth="1"/>
    <col min="3111" max="3111" width="6.85546875" customWidth="1"/>
    <col min="3112" max="3112" width="37.140625" customWidth="1"/>
    <col min="3113" max="3113" width="30.85546875" customWidth="1"/>
    <col min="3329" max="3329" width="53" customWidth="1"/>
    <col min="3330" max="3330" width="6.28515625" customWidth="1"/>
    <col min="3331" max="3331" width="27.28515625" customWidth="1"/>
    <col min="3332" max="3332" width="8.42578125" customWidth="1"/>
    <col min="3333" max="3333" width="2.85546875" customWidth="1"/>
    <col min="3334" max="3334" width="6.28515625" customWidth="1"/>
    <col min="3335" max="3335" width="33.28515625" customWidth="1"/>
    <col min="3336" max="3336" width="8.42578125" customWidth="1"/>
    <col min="3337" max="3337" width="2.85546875" customWidth="1"/>
    <col min="3338" max="3338" width="6.5703125" customWidth="1"/>
    <col min="3339" max="3339" width="33.28515625" customWidth="1"/>
    <col min="3340" max="3340" width="8.42578125" customWidth="1"/>
    <col min="3341" max="3341" width="2.85546875" customWidth="1"/>
    <col min="3342" max="3342" width="6.28515625" customWidth="1"/>
    <col min="3343" max="3343" width="33.28515625" customWidth="1"/>
    <col min="3344" max="3344" width="8.42578125" customWidth="1"/>
    <col min="3345" max="3345" width="2.85546875" customWidth="1"/>
    <col min="3346" max="3346" width="6.28515625" customWidth="1"/>
    <col min="3347" max="3347" width="33.28515625" customWidth="1"/>
    <col min="3348" max="3348" width="8.42578125" customWidth="1"/>
    <col min="3349" max="3349" width="2.85546875" customWidth="1"/>
    <col min="3350" max="3350" width="7.7109375" customWidth="1"/>
    <col min="3351" max="3351" width="33.28515625" customWidth="1"/>
    <col min="3352" max="3352" width="8.85546875" customWidth="1"/>
    <col min="3353" max="3353" width="2.85546875" customWidth="1"/>
    <col min="3354" max="3354" width="6.28515625" customWidth="1"/>
    <col min="3355" max="3355" width="33.28515625" customWidth="1"/>
    <col min="3356" max="3356" width="8.42578125" customWidth="1"/>
    <col min="3357" max="3357" width="2.85546875" customWidth="1"/>
    <col min="3358" max="3358" width="6.28515625" customWidth="1"/>
    <col min="3359" max="3359" width="33.28515625" customWidth="1"/>
    <col min="3360" max="3360" width="8.42578125" customWidth="1"/>
    <col min="3361" max="3361" width="2.85546875" customWidth="1"/>
    <col min="3362" max="3362" width="6.28515625" customWidth="1"/>
    <col min="3363" max="3363" width="33.28515625" customWidth="1"/>
    <col min="3364" max="3364" width="8.42578125" customWidth="1"/>
    <col min="3365" max="3365" width="26.42578125" customWidth="1"/>
    <col min="3366" max="3366" width="0.85546875" customWidth="1"/>
    <col min="3367" max="3367" width="6.85546875" customWidth="1"/>
    <col min="3368" max="3368" width="37.140625" customWidth="1"/>
    <col min="3369" max="3369" width="30.85546875" customWidth="1"/>
    <col min="3585" max="3585" width="53" customWidth="1"/>
    <col min="3586" max="3586" width="6.28515625" customWidth="1"/>
    <col min="3587" max="3587" width="27.28515625" customWidth="1"/>
    <col min="3588" max="3588" width="8.42578125" customWidth="1"/>
    <col min="3589" max="3589" width="2.85546875" customWidth="1"/>
    <col min="3590" max="3590" width="6.28515625" customWidth="1"/>
    <col min="3591" max="3591" width="33.28515625" customWidth="1"/>
    <col min="3592" max="3592" width="8.42578125" customWidth="1"/>
    <col min="3593" max="3593" width="2.85546875" customWidth="1"/>
    <col min="3594" max="3594" width="6.5703125" customWidth="1"/>
    <col min="3595" max="3595" width="33.28515625" customWidth="1"/>
    <col min="3596" max="3596" width="8.42578125" customWidth="1"/>
    <col min="3597" max="3597" width="2.85546875" customWidth="1"/>
    <col min="3598" max="3598" width="6.28515625" customWidth="1"/>
    <col min="3599" max="3599" width="33.28515625" customWidth="1"/>
    <col min="3600" max="3600" width="8.42578125" customWidth="1"/>
    <col min="3601" max="3601" width="2.85546875" customWidth="1"/>
    <col min="3602" max="3602" width="6.28515625" customWidth="1"/>
    <col min="3603" max="3603" width="33.28515625" customWidth="1"/>
    <col min="3604" max="3604" width="8.42578125" customWidth="1"/>
    <col min="3605" max="3605" width="2.85546875" customWidth="1"/>
    <col min="3606" max="3606" width="7.7109375" customWidth="1"/>
    <col min="3607" max="3607" width="33.28515625" customWidth="1"/>
    <col min="3608" max="3608" width="8.85546875" customWidth="1"/>
    <col min="3609" max="3609" width="2.85546875" customWidth="1"/>
    <col min="3610" max="3610" width="6.28515625" customWidth="1"/>
    <col min="3611" max="3611" width="33.28515625" customWidth="1"/>
    <col min="3612" max="3612" width="8.42578125" customWidth="1"/>
    <col min="3613" max="3613" width="2.85546875" customWidth="1"/>
    <col min="3614" max="3614" width="6.28515625" customWidth="1"/>
    <col min="3615" max="3615" width="33.28515625" customWidth="1"/>
    <col min="3616" max="3616" width="8.42578125" customWidth="1"/>
    <col min="3617" max="3617" width="2.85546875" customWidth="1"/>
    <col min="3618" max="3618" width="6.28515625" customWidth="1"/>
    <col min="3619" max="3619" width="33.28515625" customWidth="1"/>
    <col min="3620" max="3620" width="8.42578125" customWidth="1"/>
    <col min="3621" max="3621" width="26.42578125" customWidth="1"/>
    <col min="3622" max="3622" width="0.85546875" customWidth="1"/>
    <col min="3623" max="3623" width="6.85546875" customWidth="1"/>
    <col min="3624" max="3624" width="37.140625" customWidth="1"/>
    <col min="3625" max="3625" width="30.85546875" customWidth="1"/>
    <col min="3841" max="3841" width="53" customWidth="1"/>
    <col min="3842" max="3842" width="6.28515625" customWidth="1"/>
    <col min="3843" max="3843" width="27.28515625" customWidth="1"/>
    <col min="3844" max="3844" width="8.42578125" customWidth="1"/>
    <col min="3845" max="3845" width="2.85546875" customWidth="1"/>
    <col min="3846" max="3846" width="6.28515625" customWidth="1"/>
    <col min="3847" max="3847" width="33.28515625" customWidth="1"/>
    <col min="3848" max="3848" width="8.42578125" customWidth="1"/>
    <col min="3849" max="3849" width="2.85546875" customWidth="1"/>
    <col min="3850" max="3850" width="6.5703125" customWidth="1"/>
    <col min="3851" max="3851" width="33.28515625" customWidth="1"/>
    <col min="3852" max="3852" width="8.42578125" customWidth="1"/>
    <col min="3853" max="3853" width="2.85546875" customWidth="1"/>
    <col min="3854" max="3854" width="6.28515625" customWidth="1"/>
    <col min="3855" max="3855" width="33.28515625" customWidth="1"/>
    <col min="3856" max="3856" width="8.42578125" customWidth="1"/>
    <col min="3857" max="3857" width="2.85546875" customWidth="1"/>
    <col min="3858" max="3858" width="6.28515625" customWidth="1"/>
    <col min="3859" max="3859" width="33.28515625" customWidth="1"/>
    <col min="3860" max="3860" width="8.42578125" customWidth="1"/>
    <col min="3861" max="3861" width="2.85546875" customWidth="1"/>
    <col min="3862" max="3862" width="7.7109375" customWidth="1"/>
    <col min="3863" max="3863" width="33.28515625" customWidth="1"/>
    <col min="3864" max="3864" width="8.85546875" customWidth="1"/>
    <col min="3865" max="3865" width="2.85546875" customWidth="1"/>
    <col min="3866" max="3866" width="6.28515625" customWidth="1"/>
    <col min="3867" max="3867" width="33.28515625" customWidth="1"/>
    <col min="3868" max="3868" width="8.42578125" customWidth="1"/>
    <col min="3869" max="3869" width="2.85546875" customWidth="1"/>
    <col min="3870" max="3870" width="6.28515625" customWidth="1"/>
    <col min="3871" max="3871" width="33.28515625" customWidth="1"/>
    <col min="3872" max="3872" width="8.42578125" customWidth="1"/>
    <col min="3873" max="3873" width="2.85546875" customWidth="1"/>
    <col min="3874" max="3874" width="6.28515625" customWidth="1"/>
    <col min="3875" max="3875" width="33.28515625" customWidth="1"/>
    <col min="3876" max="3876" width="8.42578125" customWidth="1"/>
    <col min="3877" max="3877" width="26.42578125" customWidth="1"/>
    <col min="3878" max="3878" width="0.85546875" customWidth="1"/>
    <col min="3879" max="3879" width="6.85546875" customWidth="1"/>
    <col min="3880" max="3880" width="37.140625" customWidth="1"/>
    <col min="3881" max="3881" width="30.85546875" customWidth="1"/>
    <col min="4097" max="4097" width="53" customWidth="1"/>
    <col min="4098" max="4098" width="6.28515625" customWidth="1"/>
    <col min="4099" max="4099" width="27.28515625" customWidth="1"/>
    <col min="4100" max="4100" width="8.42578125" customWidth="1"/>
    <col min="4101" max="4101" width="2.85546875" customWidth="1"/>
    <col min="4102" max="4102" width="6.28515625" customWidth="1"/>
    <col min="4103" max="4103" width="33.28515625" customWidth="1"/>
    <col min="4104" max="4104" width="8.42578125" customWidth="1"/>
    <col min="4105" max="4105" width="2.85546875" customWidth="1"/>
    <col min="4106" max="4106" width="6.5703125" customWidth="1"/>
    <col min="4107" max="4107" width="33.28515625" customWidth="1"/>
    <col min="4108" max="4108" width="8.42578125" customWidth="1"/>
    <col min="4109" max="4109" width="2.85546875" customWidth="1"/>
    <col min="4110" max="4110" width="6.28515625" customWidth="1"/>
    <col min="4111" max="4111" width="33.28515625" customWidth="1"/>
    <col min="4112" max="4112" width="8.42578125" customWidth="1"/>
    <col min="4113" max="4113" width="2.85546875" customWidth="1"/>
    <col min="4114" max="4114" width="6.28515625" customWidth="1"/>
    <col min="4115" max="4115" width="33.28515625" customWidth="1"/>
    <col min="4116" max="4116" width="8.42578125" customWidth="1"/>
    <col min="4117" max="4117" width="2.85546875" customWidth="1"/>
    <col min="4118" max="4118" width="7.7109375" customWidth="1"/>
    <col min="4119" max="4119" width="33.28515625" customWidth="1"/>
    <col min="4120" max="4120" width="8.85546875" customWidth="1"/>
    <col min="4121" max="4121" width="2.85546875" customWidth="1"/>
    <col min="4122" max="4122" width="6.28515625" customWidth="1"/>
    <col min="4123" max="4123" width="33.28515625" customWidth="1"/>
    <col min="4124" max="4124" width="8.42578125" customWidth="1"/>
    <col min="4125" max="4125" width="2.85546875" customWidth="1"/>
    <col min="4126" max="4126" width="6.28515625" customWidth="1"/>
    <col min="4127" max="4127" width="33.28515625" customWidth="1"/>
    <col min="4128" max="4128" width="8.42578125" customWidth="1"/>
    <col min="4129" max="4129" width="2.85546875" customWidth="1"/>
    <col min="4130" max="4130" width="6.28515625" customWidth="1"/>
    <col min="4131" max="4131" width="33.28515625" customWidth="1"/>
    <col min="4132" max="4132" width="8.42578125" customWidth="1"/>
    <col min="4133" max="4133" width="26.42578125" customWidth="1"/>
    <col min="4134" max="4134" width="0.85546875" customWidth="1"/>
    <col min="4135" max="4135" width="6.85546875" customWidth="1"/>
    <col min="4136" max="4136" width="37.140625" customWidth="1"/>
    <col min="4137" max="4137" width="30.85546875" customWidth="1"/>
    <col min="4353" max="4353" width="53" customWidth="1"/>
    <col min="4354" max="4354" width="6.28515625" customWidth="1"/>
    <col min="4355" max="4355" width="27.28515625" customWidth="1"/>
    <col min="4356" max="4356" width="8.42578125" customWidth="1"/>
    <col min="4357" max="4357" width="2.85546875" customWidth="1"/>
    <col min="4358" max="4358" width="6.28515625" customWidth="1"/>
    <col min="4359" max="4359" width="33.28515625" customWidth="1"/>
    <col min="4360" max="4360" width="8.42578125" customWidth="1"/>
    <col min="4361" max="4361" width="2.85546875" customWidth="1"/>
    <col min="4362" max="4362" width="6.5703125" customWidth="1"/>
    <col min="4363" max="4363" width="33.28515625" customWidth="1"/>
    <col min="4364" max="4364" width="8.42578125" customWidth="1"/>
    <col min="4365" max="4365" width="2.85546875" customWidth="1"/>
    <col min="4366" max="4366" width="6.28515625" customWidth="1"/>
    <col min="4367" max="4367" width="33.28515625" customWidth="1"/>
    <col min="4368" max="4368" width="8.42578125" customWidth="1"/>
    <col min="4369" max="4369" width="2.85546875" customWidth="1"/>
    <col min="4370" max="4370" width="6.28515625" customWidth="1"/>
    <col min="4371" max="4371" width="33.28515625" customWidth="1"/>
    <col min="4372" max="4372" width="8.42578125" customWidth="1"/>
    <col min="4373" max="4373" width="2.85546875" customWidth="1"/>
    <col min="4374" max="4374" width="7.7109375" customWidth="1"/>
    <col min="4375" max="4375" width="33.28515625" customWidth="1"/>
    <col min="4376" max="4376" width="8.85546875" customWidth="1"/>
    <col min="4377" max="4377" width="2.85546875" customWidth="1"/>
    <col min="4378" max="4378" width="6.28515625" customWidth="1"/>
    <col min="4379" max="4379" width="33.28515625" customWidth="1"/>
    <col min="4380" max="4380" width="8.42578125" customWidth="1"/>
    <col min="4381" max="4381" width="2.85546875" customWidth="1"/>
    <col min="4382" max="4382" width="6.28515625" customWidth="1"/>
    <col min="4383" max="4383" width="33.28515625" customWidth="1"/>
    <col min="4384" max="4384" width="8.42578125" customWidth="1"/>
    <col min="4385" max="4385" width="2.85546875" customWidth="1"/>
    <col min="4386" max="4386" width="6.28515625" customWidth="1"/>
    <col min="4387" max="4387" width="33.28515625" customWidth="1"/>
    <col min="4388" max="4388" width="8.42578125" customWidth="1"/>
    <col min="4389" max="4389" width="26.42578125" customWidth="1"/>
    <col min="4390" max="4390" width="0.85546875" customWidth="1"/>
    <col min="4391" max="4391" width="6.85546875" customWidth="1"/>
    <col min="4392" max="4392" width="37.140625" customWidth="1"/>
    <col min="4393" max="4393" width="30.85546875" customWidth="1"/>
    <col min="4609" max="4609" width="53" customWidth="1"/>
    <col min="4610" max="4610" width="6.28515625" customWidth="1"/>
    <col min="4611" max="4611" width="27.28515625" customWidth="1"/>
    <col min="4612" max="4612" width="8.42578125" customWidth="1"/>
    <col min="4613" max="4613" width="2.85546875" customWidth="1"/>
    <col min="4614" max="4614" width="6.28515625" customWidth="1"/>
    <col min="4615" max="4615" width="33.28515625" customWidth="1"/>
    <col min="4616" max="4616" width="8.42578125" customWidth="1"/>
    <col min="4617" max="4617" width="2.85546875" customWidth="1"/>
    <col min="4618" max="4618" width="6.5703125" customWidth="1"/>
    <col min="4619" max="4619" width="33.28515625" customWidth="1"/>
    <col min="4620" max="4620" width="8.42578125" customWidth="1"/>
    <col min="4621" max="4621" width="2.85546875" customWidth="1"/>
    <col min="4622" max="4622" width="6.28515625" customWidth="1"/>
    <col min="4623" max="4623" width="33.28515625" customWidth="1"/>
    <col min="4624" max="4624" width="8.42578125" customWidth="1"/>
    <col min="4625" max="4625" width="2.85546875" customWidth="1"/>
    <col min="4626" max="4626" width="6.28515625" customWidth="1"/>
    <col min="4627" max="4627" width="33.28515625" customWidth="1"/>
    <col min="4628" max="4628" width="8.42578125" customWidth="1"/>
    <col min="4629" max="4629" width="2.85546875" customWidth="1"/>
    <col min="4630" max="4630" width="7.7109375" customWidth="1"/>
    <col min="4631" max="4631" width="33.28515625" customWidth="1"/>
    <col min="4632" max="4632" width="8.85546875" customWidth="1"/>
    <col min="4633" max="4633" width="2.85546875" customWidth="1"/>
    <col min="4634" max="4634" width="6.28515625" customWidth="1"/>
    <col min="4635" max="4635" width="33.28515625" customWidth="1"/>
    <col min="4636" max="4636" width="8.42578125" customWidth="1"/>
    <col min="4637" max="4637" width="2.85546875" customWidth="1"/>
    <col min="4638" max="4638" width="6.28515625" customWidth="1"/>
    <col min="4639" max="4639" width="33.28515625" customWidth="1"/>
    <col min="4640" max="4640" width="8.42578125" customWidth="1"/>
    <col min="4641" max="4641" width="2.85546875" customWidth="1"/>
    <col min="4642" max="4642" width="6.28515625" customWidth="1"/>
    <col min="4643" max="4643" width="33.28515625" customWidth="1"/>
    <col min="4644" max="4644" width="8.42578125" customWidth="1"/>
    <col min="4645" max="4645" width="26.42578125" customWidth="1"/>
    <col min="4646" max="4646" width="0.85546875" customWidth="1"/>
    <col min="4647" max="4647" width="6.85546875" customWidth="1"/>
    <col min="4648" max="4648" width="37.140625" customWidth="1"/>
    <col min="4649" max="4649" width="30.85546875" customWidth="1"/>
    <col min="4865" max="4865" width="53" customWidth="1"/>
    <col min="4866" max="4866" width="6.28515625" customWidth="1"/>
    <col min="4867" max="4867" width="27.28515625" customWidth="1"/>
    <col min="4868" max="4868" width="8.42578125" customWidth="1"/>
    <col min="4869" max="4869" width="2.85546875" customWidth="1"/>
    <col min="4870" max="4870" width="6.28515625" customWidth="1"/>
    <col min="4871" max="4871" width="33.28515625" customWidth="1"/>
    <col min="4872" max="4872" width="8.42578125" customWidth="1"/>
    <col min="4873" max="4873" width="2.85546875" customWidth="1"/>
    <col min="4874" max="4874" width="6.5703125" customWidth="1"/>
    <col min="4875" max="4875" width="33.28515625" customWidth="1"/>
    <col min="4876" max="4876" width="8.42578125" customWidth="1"/>
    <col min="4877" max="4877" width="2.85546875" customWidth="1"/>
    <col min="4878" max="4878" width="6.28515625" customWidth="1"/>
    <col min="4879" max="4879" width="33.28515625" customWidth="1"/>
    <col min="4880" max="4880" width="8.42578125" customWidth="1"/>
    <col min="4881" max="4881" width="2.85546875" customWidth="1"/>
    <col min="4882" max="4882" width="6.28515625" customWidth="1"/>
    <col min="4883" max="4883" width="33.28515625" customWidth="1"/>
    <col min="4884" max="4884" width="8.42578125" customWidth="1"/>
    <col min="4885" max="4885" width="2.85546875" customWidth="1"/>
    <col min="4886" max="4886" width="7.7109375" customWidth="1"/>
    <col min="4887" max="4887" width="33.28515625" customWidth="1"/>
    <col min="4888" max="4888" width="8.85546875" customWidth="1"/>
    <col min="4889" max="4889" width="2.85546875" customWidth="1"/>
    <col min="4890" max="4890" width="6.28515625" customWidth="1"/>
    <col min="4891" max="4891" width="33.28515625" customWidth="1"/>
    <col min="4892" max="4892" width="8.42578125" customWidth="1"/>
    <col min="4893" max="4893" width="2.85546875" customWidth="1"/>
    <col min="4894" max="4894" width="6.28515625" customWidth="1"/>
    <col min="4895" max="4895" width="33.28515625" customWidth="1"/>
    <col min="4896" max="4896" width="8.42578125" customWidth="1"/>
    <col min="4897" max="4897" width="2.85546875" customWidth="1"/>
    <col min="4898" max="4898" width="6.28515625" customWidth="1"/>
    <col min="4899" max="4899" width="33.28515625" customWidth="1"/>
    <col min="4900" max="4900" width="8.42578125" customWidth="1"/>
    <col min="4901" max="4901" width="26.42578125" customWidth="1"/>
    <col min="4902" max="4902" width="0.85546875" customWidth="1"/>
    <col min="4903" max="4903" width="6.85546875" customWidth="1"/>
    <col min="4904" max="4904" width="37.140625" customWidth="1"/>
    <col min="4905" max="4905" width="30.85546875" customWidth="1"/>
    <col min="5121" max="5121" width="53" customWidth="1"/>
    <col min="5122" max="5122" width="6.28515625" customWidth="1"/>
    <col min="5123" max="5123" width="27.28515625" customWidth="1"/>
    <col min="5124" max="5124" width="8.42578125" customWidth="1"/>
    <col min="5125" max="5125" width="2.85546875" customWidth="1"/>
    <col min="5126" max="5126" width="6.28515625" customWidth="1"/>
    <col min="5127" max="5127" width="33.28515625" customWidth="1"/>
    <col min="5128" max="5128" width="8.42578125" customWidth="1"/>
    <col min="5129" max="5129" width="2.85546875" customWidth="1"/>
    <col min="5130" max="5130" width="6.5703125" customWidth="1"/>
    <col min="5131" max="5131" width="33.28515625" customWidth="1"/>
    <col min="5132" max="5132" width="8.42578125" customWidth="1"/>
    <col min="5133" max="5133" width="2.85546875" customWidth="1"/>
    <col min="5134" max="5134" width="6.28515625" customWidth="1"/>
    <col min="5135" max="5135" width="33.28515625" customWidth="1"/>
    <col min="5136" max="5136" width="8.42578125" customWidth="1"/>
    <col min="5137" max="5137" width="2.85546875" customWidth="1"/>
    <col min="5138" max="5138" width="6.28515625" customWidth="1"/>
    <col min="5139" max="5139" width="33.28515625" customWidth="1"/>
    <col min="5140" max="5140" width="8.42578125" customWidth="1"/>
    <col min="5141" max="5141" width="2.85546875" customWidth="1"/>
    <col min="5142" max="5142" width="7.7109375" customWidth="1"/>
    <col min="5143" max="5143" width="33.28515625" customWidth="1"/>
    <col min="5144" max="5144" width="8.85546875" customWidth="1"/>
    <col min="5145" max="5145" width="2.85546875" customWidth="1"/>
    <col min="5146" max="5146" width="6.28515625" customWidth="1"/>
    <col min="5147" max="5147" width="33.28515625" customWidth="1"/>
    <col min="5148" max="5148" width="8.42578125" customWidth="1"/>
    <col min="5149" max="5149" width="2.85546875" customWidth="1"/>
    <col min="5150" max="5150" width="6.28515625" customWidth="1"/>
    <col min="5151" max="5151" width="33.28515625" customWidth="1"/>
    <col min="5152" max="5152" width="8.42578125" customWidth="1"/>
    <col min="5153" max="5153" width="2.85546875" customWidth="1"/>
    <col min="5154" max="5154" width="6.28515625" customWidth="1"/>
    <col min="5155" max="5155" width="33.28515625" customWidth="1"/>
    <col min="5156" max="5156" width="8.42578125" customWidth="1"/>
    <col min="5157" max="5157" width="26.42578125" customWidth="1"/>
    <col min="5158" max="5158" width="0.85546875" customWidth="1"/>
    <col min="5159" max="5159" width="6.85546875" customWidth="1"/>
    <col min="5160" max="5160" width="37.140625" customWidth="1"/>
    <col min="5161" max="5161" width="30.85546875" customWidth="1"/>
    <col min="5377" max="5377" width="53" customWidth="1"/>
    <col min="5378" max="5378" width="6.28515625" customWidth="1"/>
    <col min="5379" max="5379" width="27.28515625" customWidth="1"/>
    <col min="5380" max="5380" width="8.42578125" customWidth="1"/>
    <col min="5381" max="5381" width="2.85546875" customWidth="1"/>
    <col min="5382" max="5382" width="6.28515625" customWidth="1"/>
    <col min="5383" max="5383" width="33.28515625" customWidth="1"/>
    <col min="5384" max="5384" width="8.42578125" customWidth="1"/>
    <col min="5385" max="5385" width="2.85546875" customWidth="1"/>
    <col min="5386" max="5386" width="6.5703125" customWidth="1"/>
    <col min="5387" max="5387" width="33.28515625" customWidth="1"/>
    <col min="5388" max="5388" width="8.42578125" customWidth="1"/>
    <col min="5389" max="5389" width="2.85546875" customWidth="1"/>
    <col min="5390" max="5390" width="6.28515625" customWidth="1"/>
    <col min="5391" max="5391" width="33.28515625" customWidth="1"/>
    <col min="5392" max="5392" width="8.42578125" customWidth="1"/>
    <col min="5393" max="5393" width="2.85546875" customWidth="1"/>
    <col min="5394" max="5394" width="6.28515625" customWidth="1"/>
    <col min="5395" max="5395" width="33.28515625" customWidth="1"/>
    <col min="5396" max="5396" width="8.42578125" customWidth="1"/>
    <col min="5397" max="5397" width="2.85546875" customWidth="1"/>
    <col min="5398" max="5398" width="7.7109375" customWidth="1"/>
    <col min="5399" max="5399" width="33.28515625" customWidth="1"/>
    <col min="5400" max="5400" width="8.85546875" customWidth="1"/>
    <col min="5401" max="5401" width="2.85546875" customWidth="1"/>
    <col min="5402" max="5402" width="6.28515625" customWidth="1"/>
    <col min="5403" max="5403" width="33.28515625" customWidth="1"/>
    <col min="5404" max="5404" width="8.42578125" customWidth="1"/>
    <col min="5405" max="5405" width="2.85546875" customWidth="1"/>
    <col min="5406" max="5406" width="6.28515625" customWidth="1"/>
    <col min="5407" max="5407" width="33.28515625" customWidth="1"/>
    <col min="5408" max="5408" width="8.42578125" customWidth="1"/>
    <col min="5409" max="5409" width="2.85546875" customWidth="1"/>
    <col min="5410" max="5410" width="6.28515625" customWidth="1"/>
    <col min="5411" max="5411" width="33.28515625" customWidth="1"/>
    <col min="5412" max="5412" width="8.42578125" customWidth="1"/>
    <col min="5413" max="5413" width="26.42578125" customWidth="1"/>
    <col min="5414" max="5414" width="0.85546875" customWidth="1"/>
    <col min="5415" max="5415" width="6.85546875" customWidth="1"/>
    <col min="5416" max="5416" width="37.140625" customWidth="1"/>
    <col min="5417" max="5417" width="30.85546875" customWidth="1"/>
    <col min="5633" max="5633" width="53" customWidth="1"/>
    <col min="5634" max="5634" width="6.28515625" customWidth="1"/>
    <col min="5635" max="5635" width="27.28515625" customWidth="1"/>
    <col min="5636" max="5636" width="8.42578125" customWidth="1"/>
    <col min="5637" max="5637" width="2.85546875" customWidth="1"/>
    <col min="5638" max="5638" width="6.28515625" customWidth="1"/>
    <col min="5639" max="5639" width="33.28515625" customWidth="1"/>
    <col min="5640" max="5640" width="8.42578125" customWidth="1"/>
    <col min="5641" max="5641" width="2.85546875" customWidth="1"/>
    <col min="5642" max="5642" width="6.5703125" customWidth="1"/>
    <col min="5643" max="5643" width="33.28515625" customWidth="1"/>
    <col min="5644" max="5644" width="8.42578125" customWidth="1"/>
    <col min="5645" max="5645" width="2.85546875" customWidth="1"/>
    <col min="5646" max="5646" width="6.28515625" customWidth="1"/>
    <col min="5647" max="5647" width="33.28515625" customWidth="1"/>
    <col min="5648" max="5648" width="8.42578125" customWidth="1"/>
    <col min="5649" max="5649" width="2.85546875" customWidth="1"/>
    <col min="5650" max="5650" width="6.28515625" customWidth="1"/>
    <col min="5651" max="5651" width="33.28515625" customWidth="1"/>
    <col min="5652" max="5652" width="8.42578125" customWidth="1"/>
    <col min="5653" max="5653" width="2.85546875" customWidth="1"/>
    <col min="5654" max="5654" width="7.7109375" customWidth="1"/>
    <col min="5655" max="5655" width="33.28515625" customWidth="1"/>
    <col min="5656" max="5656" width="8.85546875" customWidth="1"/>
    <col min="5657" max="5657" width="2.85546875" customWidth="1"/>
    <col min="5658" max="5658" width="6.28515625" customWidth="1"/>
    <col min="5659" max="5659" width="33.28515625" customWidth="1"/>
    <col min="5660" max="5660" width="8.42578125" customWidth="1"/>
    <col min="5661" max="5661" width="2.85546875" customWidth="1"/>
    <col min="5662" max="5662" width="6.28515625" customWidth="1"/>
    <col min="5663" max="5663" width="33.28515625" customWidth="1"/>
    <col min="5664" max="5664" width="8.42578125" customWidth="1"/>
    <col min="5665" max="5665" width="2.85546875" customWidth="1"/>
    <col min="5666" max="5666" width="6.28515625" customWidth="1"/>
    <col min="5667" max="5667" width="33.28515625" customWidth="1"/>
    <col min="5668" max="5668" width="8.42578125" customWidth="1"/>
    <col min="5669" max="5669" width="26.42578125" customWidth="1"/>
    <col min="5670" max="5670" width="0.85546875" customWidth="1"/>
    <col min="5671" max="5671" width="6.85546875" customWidth="1"/>
    <col min="5672" max="5672" width="37.140625" customWidth="1"/>
    <col min="5673" max="5673" width="30.85546875" customWidth="1"/>
    <col min="5889" max="5889" width="53" customWidth="1"/>
    <col min="5890" max="5890" width="6.28515625" customWidth="1"/>
    <col min="5891" max="5891" width="27.28515625" customWidth="1"/>
    <col min="5892" max="5892" width="8.42578125" customWidth="1"/>
    <col min="5893" max="5893" width="2.85546875" customWidth="1"/>
    <col min="5894" max="5894" width="6.28515625" customWidth="1"/>
    <col min="5895" max="5895" width="33.28515625" customWidth="1"/>
    <col min="5896" max="5896" width="8.42578125" customWidth="1"/>
    <col min="5897" max="5897" width="2.85546875" customWidth="1"/>
    <col min="5898" max="5898" width="6.5703125" customWidth="1"/>
    <col min="5899" max="5899" width="33.28515625" customWidth="1"/>
    <col min="5900" max="5900" width="8.42578125" customWidth="1"/>
    <col min="5901" max="5901" width="2.85546875" customWidth="1"/>
    <col min="5902" max="5902" width="6.28515625" customWidth="1"/>
    <col min="5903" max="5903" width="33.28515625" customWidth="1"/>
    <col min="5904" max="5904" width="8.42578125" customWidth="1"/>
    <col min="5905" max="5905" width="2.85546875" customWidth="1"/>
    <col min="5906" max="5906" width="6.28515625" customWidth="1"/>
    <col min="5907" max="5907" width="33.28515625" customWidth="1"/>
    <col min="5908" max="5908" width="8.42578125" customWidth="1"/>
    <col min="5909" max="5909" width="2.85546875" customWidth="1"/>
    <col min="5910" max="5910" width="7.7109375" customWidth="1"/>
    <col min="5911" max="5911" width="33.28515625" customWidth="1"/>
    <col min="5912" max="5912" width="8.85546875" customWidth="1"/>
    <col min="5913" max="5913" width="2.85546875" customWidth="1"/>
    <col min="5914" max="5914" width="6.28515625" customWidth="1"/>
    <col min="5915" max="5915" width="33.28515625" customWidth="1"/>
    <col min="5916" max="5916" width="8.42578125" customWidth="1"/>
    <col min="5917" max="5917" width="2.85546875" customWidth="1"/>
    <col min="5918" max="5918" width="6.28515625" customWidth="1"/>
    <col min="5919" max="5919" width="33.28515625" customWidth="1"/>
    <col min="5920" max="5920" width="8.42578125" customWidth="1"/>
    <col min="5921" max="5921" width="2.85546875" customWidth="1"/>
    <col min="5922" max="5922" width="6.28515625" customWidth="1"/>
    <col min="5923" max="5923" width="33.28515625" customWidth="1"/>
    <col min="5924" max="5924" width="8.42578125" customWidth="1"/>
    <col min="5925" max="5925" width="26.42578125" customWidth="1"/>
    <col min="5926" max="5926" width="0.85546875" customWidth="1"/>
    <col min="5927" max="5927" width="6.85546875" customWidth="1"/>
    <col min="5928" max="5928" width="37.140625" customWidth="1"/>
    <col min="5929" max="5929" width="30.85546875" customWidth="1"/>
    <col min="6145" max="6145" width="53" customWidth="1"/>
    <col min="6146" max="6146" width="6.28515625" customWidth="1"/>
    <col min="6147" max="6147" width="27.28515625" customWidth="1"/>
    <col min="6148" max="6148" width="8.42578125" customWidth="1"/>
    <col min="6149" max="6149" width="2.85546875" customWidth="1"/>
    <col min="6150" max="6150" width="6.28515625" customWidth="1"/>
    <col min="6151" max="6151" width="33.28515625" customWidth="1"/>
    <col min="6152" max="6152" width="8.42578125" customWidth="1"/>
    <col min="6153" max="6153" width="2.85546875" customWidth="1"/>
    <col min="6154" max="6154" width="6.5703125" customWidth="1"/>
    <col min="6155" max="6155" width="33.28515625" customWidth="1"/>
    <col min="6156" max="6156" width="8.42578125" customWidth="1"/>
    <col min="6157" max="6157" width="2.85546875" customWidth="1"/>
    <col min="6158" max="6158" width="6.28515625" customWidth="1"/>
    <col min="6159" max="6159" width="33.28515625" customWidth="1"/>
    <col min="6160" max="6160" width="8.42578125" customWidth="1"/>
    <col min="6161" max="6161" width="2.85546875" customWidth="1"/>
    <col min="6162" max="6162" width="6.28515625" customWidth="1"/>
    <col min="6163" max="6163" width="33.28515625" customWidth="1"/>
    <col min="6164" max="6164" width="8.42578125" customWidth="1"/>
    <col min="6165" max="6165" width="2.85546875" customWidth="1"/>
    <col min="6166" max="6166" width="7.7109375" customWidth="1"/>
    <col min="6167" max="6167" width="33.28515625" customWidth="1"/>
    <col min="6168" max="6168" width="8.85546875" customWidth="1"/>
    <col min="6169" max="6169" width="2.85546875" customWidth="1"/>
    <col min="6170" max="6170" width="6.28515625" customWidth="1"/>
    <col min="6171" max="6171" width="33.28515625" customWidth="1"/>
    <col min="6172" max="6172" width="8.42578125" customWidth="1"/>
    <col min="6173" max="6173" width="2.85546875" customWidth="1"/>
    <col min="6174" max="6174" width="6.28515625" customWidth="1"/>
    <col min="6175" max="6175" width="33.28515625" customWidth="1"/>
    <col min="6176" max="6176" width="8.42578125" customWidth="1"/>
    <col min="6177" max="6177" width="2.85546875" customWidth="1"/>
    <col min="6178" max="6178" width="6.28515625" customWidth="1"/>
    <col min="6179" max="6179" width="33.28515625" customWidth="1"/>
    <col min="6180" max="6180" width="8.42578125" customWidth="1"/>
    <col min="6181" max="6181" width="26.42578125" customWidth="1"/>
    <col min="6182" max="6182" width="0.85546875" customWidth="1"/>
    <col min="6183" max="6183" width="6.85546875" customWidth="1"/>
    <col min="6184" max="6184" width="37.140625" customWidth="1"/>
    <col min="6185" max="6185" width="30.85546875" customWidth="1"/>
    <col min="6401" max="6401" width="53" customWidth="1"/>
    <col min="6402" max="6402" width="6.28515625" customWidth="1"/>
    <col min="6403" max="6403" width="27.28515625" customWidth="1"/>
    <col min="6404" max="6404" width="8.42578125" customWidth="1"/>
    <col min="6405" max="6405" width="2.85546875" customWidth="1"/>
    <col min="6406" max="6406" width="6.28515625" customWidth="1"/>
    <col min="6407" max="6407" width="33.28515625" customWidth="1"/>
    <col min="6408" max="6408" width="8.42578125" customWidth="1"/>
    <col min="6409" max="6409" width="2.85546875" customWidth="1"/>
    <col min="6410" max="6410" width="6.5703125" customWidth="1"/>
    <col min="6411" max="6411" width="33.28515625" customWidth="1"/>
    <col min="6412" max="6412" width="8.42578125" customWidth="1"/>
    <col min="6413" max="6413" width="2.85546875" customWidth="1"/>
    <col min="6414" max="6414" width="6.28515625" customWidth="1"/>
    <col min="6415" max="6415" width="33.28515625" customWidth="1"/>
    <col min="6416" max="6416" width="8.42578125" customWidth="1"/>
    <col min="6417" max="6417" width="2.85546875" customWidth="1"/>
    <col min="6418" max="6418" width="6.28515625" customWidth="1"/>
    <col min="6419" max="6419" width="33.28515625" customWidth="1"/>
    <col min="6420" max="6420" width="8.42578125" customWidth="1"/>
    <col min="6421" max="6421" width="2.85546875" customWidth="1"/>
    <col min="6422" max="6422" width="7.7109375" customWidth="1"/>
    <col min="6423" max="6423" width="33.28515625" customWidth="1"/>
    <col min="6424" max="6424" width="8.85546875" customWidth="1"/>
    <col min="6425" max="6425" width="2.85546875" customWidth="1"/>
    <col min="6426" max="6426" width="6.28515625" customWidth="1"/>
    <col min="6427" max="6427" width="33.28515625" customWidth="1"/>
    <col min="6428" max="6428" width="8.42578125" customWidth="1"/>
    <col min="6429" max="6429" width="2.85546875" customWidth="1"/>
    <col min="6430" max="6430" width="6.28515625" customWidth="1"/>
    <col min="6431" max="6431" width="33.28515625" customWidth="1"/>
    <col min="6432" max="6432" width="8.42578125" customWidth="1"/>
    <col min="6433" max="6433" width="2.85546875" customWidth="1"/>
    <col min="6434" max="6434" width="6.28515625" customWidth="1"/>
    <col min="6435" max="6435" width="33.28515625" customWidth="1"/>
    <col min="6436" max="6436" width="8.42578125" customWidth="1"/>
    <col min="6437" max="6437" width="26.42578125" customWidth="1"/>
    <col min="6438" max="6438" width="0.85546875" customWidth="1"/>
    <col min="6439" max="6439" width="6.85546875" customWidth="1"/>
    <col min="6440" max="6440" width="37.140625" customWidth="1"/>
    <col min="6441" max="6441" width="30.85546875" customWidth="1"/>
    <col min="6657" max="6657" width="53" customWidth="1"/>
    <col min="6658" max="6658" width="6.28515625" customWidth="1"/>
    <col min="6659" max="6659" width="27.28515625" customWidth="1"/>
    <col min="6660" max="6660" width="8.42578125" customWidth="1"/>
    <col min="6661" max="6661" width="2.85546875" customWidth="1"/>
    <col min="6662" max="6662" width="6.28515625" customWidth="1"/>
    <col min="6663" max="6663" width="33.28515625" customWidth="1"/>
    <col min="6664" max="6664" width="8.42578125" customWidth="1"/>
    <col min="6665" max="6665" width="2.85546875" customWidth="1"/>
    <col min="6666" max="6666" width="6.5703125" customWidth="1"/>
    <col min="6667" max="6667" width="33.28515625" customWidth="1"/>
    <col min="6668" max="6668" width="8.42578125" customWidth="1"/>
    <col min="6669" max="6669" width="2.85546875" customWidth="1"/>
    <col min="6670" max="6670" width="6.28515625" customWidth="1"/>
    <col min="6671" max="6671" width="33.28515625" customWidth="1"/>
    <col min="6672" max="6672" width="8.42578125" customWidth="1"/>
    <col min="6673" max="6673" width="2.85546875" customWidth="1"/>
    <col min="6674" max="6674" width="6.28515625" customWidth="1"/>
    <col min="6675" max="6675" width="33.28515625" customWidth="1"/>
    <col min="6676" max="6676" width="8.42578125" customWidth="1"/>
    <col min="6677" max="6677" width="2.85546875" customWidth="1"/>
    <col min="6678" max="6678" width="7.7109375" customWidth="1"/>
    <col min="6679" max="6679" width="33.28515625" customWidth="1"/>
    <col min="6680" max="6680" width="8.85546875" customWidth="1"/>
    <col min="6681" max="6681" width="2.85546875" customWidth="1"/>
    <col min="6682" max="6682" width="6.28515625" customWidth="1"/>
    <col min="6683" max="6683" width="33.28515625" customWidth="1"/>
    <col min="6684" max="6684" width="8.42578125" customWidth="1"/>
    <col min="6685" max="6685" width="2.85546875" customWidth="1"/>
    <col min="6686" max="6686" width="6.28515625" customWidth="1"/>
    <col min="6687" max="6687" width="33.28515625" customWidth="1"/>
    <col min="6688" max="6688" width="8.42578125" customWidth="1"/>
    <col min="6689" max="6689" width="2.85546875" customWidth="1"/>
    <col min="6690" max="6690" width="6.28515625" customWidth="1"/>
    <col min="6691" max="6691" width="33.28515625" customWidth="1"/>
    <col min="6692" max="6692" width="8.42578125" customWidth="1"/>
    <col min="6693" max="6693" width="26.42578125" customWidth="1"/>
    <col min="6694" max="6694" width="0.85546875" customWidth="1"/>
    <col min="6695" max="6695" width="6.85546875" customWidth="1"/>
    <col min="6696" max="6696" width="37.140625" customWidth="1"/>
    <col min="6697" max="6697" width="30.85546875" customWidth="1"/>
    <col min="6913" max="6913" width="53" customWidth="1"/>
    <col min="6914" max="6914" width="6.28515625" customWidth="1"/>
    <col min="6915" max="6915" width="27.28515625" customWidth="1"/>
    <col min="6916" max="6916" width="8.42578125" customWidth="1"/>
    <col min="6917" max="6917" width="2.85546875" customWidth="1"/>
    <col min="6918" max="6918" width="6.28515625" customWidth="1"/>
    <col min="6919" max="6919" width="33.28515625" customWidth="1"/>
    <col min="6920" max="6920" width="8.42578125" customWidth="1"/>
    <col min="6921" max="6921" width="2.85546875" customWidth="1"/>
    <col min="6922" max="6922" width="6.5703125" customWidth="1"/>
    <col min="6923" max="6923" width="33.28515625" customWidth="1"/>
    <col min="6924" max="6924" width="8.42578125" customWidth="1"/>
    <col min="6925" max="6925" width="2.85546875" customWidth="1"/>
    <col min="6926" max="6926" width="6.28515625" customWidth="1"/>
    <col min="6927" max="6927" width="33.28515625" customWidth="1"/>
    <col min="6928" max="6928" width="8.42578125" customWidth="1"/>
    <col min="6929" max="6929" width="2.85546875" customWidth="1"/>
    <col min="6930" max="6930" width="6.28515625" customWidth="1"/>
    <col min="6931" max="6931" width="33.28515625" customWidth="1"/>
    <col min="6932" max="6932" width="8.42578125" customWidth="1"/>
    <col min="6933" max="6933" width="2.85546875" customWidth="1"/>
    <col min="6934" max="6934" width="7.7109375" customWidth="1"/>
    <col min="6935" max="6935" width="33.28515625" customWidth="1"/>
    <col min="6936" max="6936" width="8.85546875" customWidth="1"/>
    <col min="6937" max="6937" width="2.85546875" customWidth="1"/>
    <col min="6938" max="6938" width="6.28515625" customWidth="1"/>
    <col min="6939" max="6939" width="33.28515625" customWidth="1"/>
    <col min="6940" max="6940" width="8.42578125" customWidth="1"/>
    <col min="6941" max="6941" width="2.85546875" customWidth="1"/>
    <col min="6942" max="6942" width="6.28515625" customWidth="1"/>
    <col min="6943" max="6943" width="33.28515625" customWidth="1"/>
    <col min="6944" max="6944" width="8.42578125" customWidth="1"/>
    <col min="6945" max="6945" width="2.85546875" customWidth="1"/>
    <col min="6946" max="6946" width="6.28515625" customWidth="1"/>
    <col min="6947" max="6947" width="33.28515625" customWidth="1"/>
    <col min="6948" max="6948" width="8.42578125" customWidth="1"/>
    <col min="6949" max="6949" width="26.42578125" customWidth="1"/>
    <col min="6950" max="6950" width="0.85546875" customWidth="1"/>
    <col min="6951" max="6951" width="6.85546875" customWidth="1"/>
    <col min="6952" max="6952" width="37.140625" customWidth="1"/>
    <col min="6953" max="6953" width="30.85546875" customWidth="1"/>
    <col min="7169" max="7169" width="53" customWidth="1"/>
    <col min="7170" max="7170" width="6.28515625" customWidth="1"/>
    <col min="7171" max="7171" width="27.28515625" customWidth="1"/>
    <col min="7172" max="7172" width="8.42578125" customWidth="1"/>
    <col min="7173" max="7173" width="2.85546875" customWidth="1"/>
    <col min="7174" max="7174" width="6.28515625" customWidth="1"/>
    <col min="7175" max="7175" width="33.28515625" customWidth="1"/>
    <col min="7176" max="7176" width="8.42578125" customWidth="1"/>
    <col min="7177" max="7177" width="2.85546875" customWidth="1"/>
    <col min="7178" max="7178" width="6.5703125" customWidth="1"/>
    <col min="7179" max="7179" width="33.28515625" customWidth="1"/>
    <col min="7180" max="7180" width="8.42578125" customWidth="1"/>
    <col min="7181" max="7181" width="2.85546875" customWidth="1"/>
    <col min="7182" max="7182" width="6.28515625" customWidth="1"/>
    <col min="7183" max="7183" width="33.28515625" customWidth="1"/>
    <col min="7184" max="7184" width="8.42578125" customWidth="1"/>
    <col min="7185" max="7185" width="2.85546875" customWidth="1"/>
    <col min="7186" max="7186" width="6.28515625" customWidth="1"/>
    <col min="7187" max="7187" width="33.28515625" customWidth="1"/>
    <col min="7188" max="7188" width="8.42578125" customWidth="1"/>
    <col min="7189" max="7189" width="2.85546875" customWidth="1"/>
    <col min="7190" max="7190" width="7.7109375" customWidth="1"/>
    <col min="7191" max="7191" width="33.28515625" customWidth="1"/>
    <col min="7192" max="7192" width="8.85546875" customWidth="1"/>
    <col min="7193" max="7193" width="2.85546875" customWidth="1"/>
    <col min="7194" max="7194" width="6.28515625" customWidth="1"/>
    <col min="7195" max="7195" width="33.28515625" customWidth="1"/>
    <col min="7196" max="7196" width="8.42578125" customWidth="1"/>
    <col min="7197" max="7197" width="2.85546875" customWidth="1"/>
    <col min="7198" max="7198" width="6.28515625" customWidth="1"/>
    <col min="7199" max="7199" width="33.28515625" customWidth="1"/>
    <col min="7200" max="7200" width="8.42578125" customWidth="1"/>
    <col min="7201" max="7201" width="2.85546875" customWidth="1"/>
    <col min="7202" max="7202" width="6.28515625" customWidth="1"/>
    <col min="7203" max="7203" width="33.28515625" customWidth="1"/>
    <col min="7204" max="7204" width="8.42578125" customWidth="1"/>
    <col min="7205" max="7205" width="26.42578125" customWidth="1"/>
    <col min="7206" max="7206" width="0.85546875" customWidth="1"/>
    <col min="7207" max="7207" width="6.85546875" customWidth="1"/>
    <col min="7208" max="7208" width="37.140625" customWidth="1"/>
    <col min="7209" max="7209" width="30.85546875" customWidth="1"/>
    <col min="7425" max="7425" width="53" customWidth="1"/>
    <col min="7426" max="7426" width="6.28515625" customWidth="1"/>
    <col min="7427" max="7427" width="27.28515625" customWidth="1"/>
    <col min="7428" max="7428" width="8.42578125" customWidth="1"/>
    <col min="7429" max="7429" width="2.85546875" customWidth="1"/>
    <col min="7430" max="7430" width="6.28515625" customWidth="1"/>
    <col min="7431" max="7431" width="33.28515625" customWidth="1"/>
    <col min="7432" max="7432" width="8.42578125" customWidth="1"/>
    <col min="7433" max="7433" width="2.85546875" customWidth="1"/>
    <col min="7434" max="7434" width="6.5703125" customWidth="1"/>
    <col min="7435" max="7435" width="33.28515625" customWidth="1"/>
    <col min="7436" max="7436" width="8.42578125" customWidth="1"/>
    <col min="7437" max="7437" width="2.85546875" customWidth="1"/>
    <col min="7438" max="7438" width="6.28515625" customWidth="1"/>
    <col min="7439" max="7439" width="33.28515625" customWidth="1"/>
    <col min="7440" max="7440" width="8.42578125" customWidth="1"/>
    <col min="7441" max="7441" width="2.85546875" customWidth="1"/>
    <col min="7442" max="7442" width="6.28515625" customWidth="1"/>
    <col min="7443" max="7443" width="33.28515625" customWidth="1"/>
    <col min="7444" max="7444" width="8.42578125" customWidth="1"/>
    <col min="7445" max="7445" width="2.85546875" customWidth="1"/>
    <col min="7446" max="7446" width="7.7109375" customWidth="1"/>
    <col min="7447" max="7447" width="33.28515625" customWidth="1"/>
    <col min="7448" max="7448" width="8.85546875" customWidth="1"/>
    <col min="7449" max="7449" width="2.85546875" customWidth="1"/>
    <col min="7450" max="7450" width="6.28515625" customWidth="1"/>
    <col min="7451" max="7451" width="33.28515625" customWidth="1"/>
    <col min="7452" max="7452" width="8.42578125" customWidth="1"/>
    <col min="7453" max="7453" width="2.85546875" customWidth="1"/>
    <col min="7454" max="7454" width="6.28515625" customWidth="1"/>
    <col min="7455" max="7455" width="33.28515625" customWidth="1"/>
    <col min="7456" max="7456" width="8.42578125" customWidth="1"/>
    <col min="7457" max="7457" width="2.85546875" customWidth="1"/>
    <col min="7458" max="7458" width="6.28515625" customWidth="1"/>
    <col min="7459" max="7459" width="33.28515625" customWidth="1"/>
    <col min="7460" max="7460" width="8.42578125" customWidth="1"/>
    <col min="7461" max="7461" width="26.42578125" customWidth="1"/>
    <col min="7462" max="7462" width="0.85546875" customWidth="1"/>
    <col min="7463" max="7463" width="6.85546875" customWidth="1"/>
    <col min="7464" max="7464" width="37.140625" customWidth="1"/>
    <col min="7465" max="7465" width="30.85546875" customWidth="1"/>
    <col min="7681" max="7681" width="53" customWidth="1"/>
    <col min="7682" max="7682" width="6.28515625" customWidth="1"/>
    <col min="7683" max="7683" width="27.28515625" customWidth="1"/>
    <col min="7684" max="7684" width="8.42578125" customWidth="1"/>
    <col min="7685" max="7685" width="2.85546875" customWidth="1"/>
    <col min="7686" max="7686" width="6.28515625" customWidth="1"/>
    <col min="7687" max="7687" width="33.28515625" customWidth="1"/>
    <col min="7688" max="7688" width="8.42578125" customWidth="1"/>
    <col min="7689" max="7689" width="2.85546875" customWidth="1"/>
    <col min="7690" max="7690" width="6.5703125" customWidth="1"/>
    <col min="7691" max="7691" width="33.28515625" customWidth="1"/>
    <col min="7692" max="7692" width="8.42578125" customWidth="1"/>
    <col min="7693" max="7693" width="2.85546875" customWidth="1"/>
    <col min="7694" max="7694" width="6.28515625" customWidth="1"/>
    <col min="7695" max="7695" width="33.28515625" customWidth="1"/>
    <col min="7696" max="7696" width="8.42578125" customWidth="1"/>
    <col min="7697" max="7697" width="2.85546875" customWidth="1"/>
    <col min="7698" max="7698" width="6.28515625" customWidth="1"/>
    <col min="7699" max="7699" width="33.28515625" customWidth="1"/>
    <col min="7700" max="7700" width="8.42578125" customWidth="1"/>
    <col min="7701" max="7701" width="2.85546875" customWidth="1"/>
    <col min="7702" max="7702" width="7.7109375" customWidth="1"/>
    <col min="7703" max="7703" width="33.28515625" customWidth="1"/>
    <col min="7704" max="7704" width="8.85546875" customWidth="1"/>
    <col min="7705" max="7705" width="2.85546875" customWidth="1"/>
    <col min="7706" max="7706" width="6.28515625" customWidth="1"/>
    <col min="7707" max="7707" width="33.28515625" customWidth="1"/>
    <col min="7708" max="7708" width="8.42578125" customWidth="1"/>
    <col min="7709" max="7709" width="2.85546875" customWidth="1"/>
    <col min="7710" max="7710" width="6.28515625" customWidth="1"/>
    <col min="7711" max="7711" width="33.28515625" customWidth="1"/>
    <col min="7712" max="7712" width="8.42578125" customWidth="1"/>
    <col min="7713" max="7713" width="2.85546875" customWidth="1"/>
    <col min="7714" max="7714" width="6.28515625" customWidth="1"/>
    <col min="7715" max="7715" width="33.28515625" customWidth="1"/>
    <col min="7716" max="7716" width="8.42578125" customWidth="1"/>
    <col min="7717" max="7717" width="26.42578125" customWidth="1"/>
    <col min="7718" max="7718" width="0.85546875" customWidth="1"/>
    <col min="7719" max="7719" width="6.85546875" customWidth="1"/>
    <col min="7720" max="7720" width="37.140625" customWidth="1"/>
    <col min="7721" max="7721" width="30.85546875" customWidth="1"/>
    <col min="7937" max="7937" width="53" customWidth="1"/>
    <col min="7938" max="7938" width="6.28515625" customWidth="1"/>
    <col min="7939" max="7939" width="27.28515625" customWidth="1"/>
    <col min="7940" max="7940" width="8.42578125" customWidth="1"/>
    <col min="7941" max="7941" width="2.85546875" customWidth="1"/>
    <col min="7942" max="7942" width="6.28515625" customWidth="1"/>
    <col min="7943" max="7943" width="33.28515625" customWidth="1"/>
    <col min="7944" max="7944" width="8.42578125" customWidth="1"/>
    <col min="7945" max="7945" width="2.85546875" customWidth="1"/>
    <col min="7946" max="7946" width="6.5703125" customWidth="1"/>
    <col min="7947" max="7947" width="33.28515625" customWidth="1"/>
    <col min="7948" max="7948" width="8.42578125" customWidth="1"/>
    <col min="7949" max="7949" width="2.85546875" customWidth="1"/>
    <col min="7950" max="7950" width="6.28515625" customWidth="1"/>
    <col min="7951" max="7951" width="33.28515625" customWidth="1"/>
    <col min="7952" max="7952" width="8.42578125" customWidth="1"/>
    <col min="7953" max="7953" width="2.85546875" customWidth="1"/>
    <col min="7954" max="7954" width="6.28515625" customWidth="1"/>
    <col min="7955" max="7955" width="33.28515625" customWidth="1"/>
    <col min="7956" max="7956" width="8.42578125" customWidth="1"/>
    <col min="7957" max="7957" width="2.85546875" customWidth="1"/>
    <col min="7958" max="7958" width="7.7109375" customWidth="1"/>
    <col min="7959" max="7959" width="33.28515625" customWidth="1"/>
    <col min="7960" max="7960" width="8.85546875" customWidth="1"/>
    <col min="7961" max="7961" width="2.85546875" customWidth="1"/>
    <col min="7962" max="7962" width="6.28515625" customWidth="1"/>
    <col min="7963" max="7963" width="33.28515625" customWidth="1"/>
    <col min="7964" max="7964" width="8.42578125" customWidth="1"/>
    <col min="7965" max="7965" width="2.85546875" customWidth="1"/>
    <col min="7966" max="7966" width="6.28515625" customWidth="1"/>
    <col min="7967" max="7967" width="33.28515625" customWidth="1"/>
    <col min="7968" max="7968" width="8.42578125" customWidth="1"/>
    <col min="7969" max="7969" width="2.85546875" customWidth="1"/>
    <col min="7970" max="7970" width="6.28515625" customWidth="1"/>
    <col min="7971" max="7971" width="33.28515625" customWidth="1"/>
    <col min="7972" max="7972" width="8.42578125" customWidth="1"/>
    <col min="7973" max="7973" width="26.42578125" customWidth="1"/>
    <col min="7974" max="7974" width="0.85546875" customWidth="1"/>
    <col min="7975" max="7975" width="6.85546875" customWidth="1"/>
    <col min="7976" max="7976" width="37.140625" customWidth="1"/>
    <col min="7977" max="7977" width="30.85546875" customWidth="1"/>
    <col min="8193" max="8193" width="53" customWidth="1"/>
    <col min="8194" max="8194" width="6.28515625" customWidth="1"/>
    <col min="8195" max="8195" width="27.28515625" customWidth="1"/>
    <col min="8196" max="8196" width="8.42578125" customWidth="1"/>
    <col min="8197" max="8197" width="2.85546875" customWidth="1"/>
    <col min="8198" max="8198" width="6.28515625" customWidth="1"/>
    <col min="8199" max="8199" width="33.28515625" customWidth="1"/>
    <col min="8200" max="8200" width="8.42578125" customWidth="1"/>
    <col min="8201" max="8201" width="2.85546875" customWidth="1"/>
    <col min="8202" max="8202" width="6.5703125" customWidth="1"/>
    <col min="8203" max="8203" width="33.28515625" customWidth="1"/>
    <col min="8204" max="8204" width="8.42578125" customWidth="1"/>
    <col min="8205" max="8205" width="2.85546875" customWidth="1"/>
    <col min="8206" max="8206" width="6.28515625" customWidth="1"/>
    <col min="8207" max="8207" width="33.28515625" customWidth="1"/>
    <col min="8208" max="8208" width="8.42578125" customWidth="1"/>
    <col min="8209" max="8209" width="2.85546875" customWidth="1"/>
    <col min="8210" max="8210" width="6.28515625" customWidth="1"/>
    <col min="8211" max="8211" width="33.28515625" customWidth="1"/>
    <col min="8212" max="8212" width="8.42578125" customWidth="1"/>
    <col min="8213" max="8213" width="2.85546875" customWidth="1"/>
    <col min="8214" max="8214" width="7.7109375" customWidth="1"/>
    <col min="8215" max="8215" width="33.28515625" customWidth="1"/>
    <col min="8216" max="8216" width="8.85546875" customWidth="1"/>
    <col min="8217" max="8217" width="2.85546875" customWidth="1"/>
    <col min="8218" max="8218" width="6.28515625" customWidth="1"/>
    <col min="8219" max="8219" width="33.28515625" customWidth="1"/>
    <col min="8220" max="8220" width="8.42578125" customWidth="1"/>
    <col min="8221" max="8221" width="2.85546875" customWidth="1"/>
    <col min="8222" max="8222" width="6.28515625" customWidth="1"/>
    <col min="8223" max="8223" width="33.28515625" customWidth="1"/>
    <col min="8224" max="8224" width="8.42578125" customWidth="1"/>
    <col min="8225" max="8225" width="2.85546875" customWidth="1"/>
    <col min="8226" max="8226" width="6.28515625" customWidth="1"/>
    <col min="8227" max="8227" width="33.28515625" customWidth="1"/>
    <col min="8228" max="8228" width="8.42578125" customWidth="1"/>
    <col min="8229" max="8229" width="26.42578125" customWidth="1"/>
    <col min="8230" max="8230" width="0.85546875" customWidth="1"/>
    <col min="8231" max="8231" width="6.85546875" customWidth="1"/>
    <col min="8232" max="8232" width="37.140625" customWidth="1"/>
    <col min="8233" max="8233" width="30.85546875" customWidth="1"/>
    <col min="8449" max="8449" width="53" customWidth="1"/>
    <col min="8450" max="8450" width="6.28515625" customWidth="1"/>
    <col min="8451" max="8451" width="27.28515625" customWidth="1"/>
    <col min="8452" max="8452" width="8.42578125" customWidth="1"/>
    <col min="8453" max="8453" width="2.85546875" customWidth="1"/>
    <col min="8454" max="8454" width="6.28515625" customWidth="1"/>
    <col min="8455" max="8455" width="33.28515625" customWidth="1"/>
    <col min="8456" max="8456" width="8.42578125" customWidth="1"/>
    <col min="8457" max="8457" width="2.85546875" customWidth="1"/>
    <col min="8458" max="8458" width="6.5703125" customWidth="1"/>
    <col min="8459" max="8459" width="33.28515625" customWidth="1"/>
    <col min="8460" max="8460" width="8.42578125" customWidth="1"/>
    <col min="8461" max="8461" width="2.85546875" customWidth="1"/>
    <col min="8462" max="8462" width="6.28515625" customWidth="1"/>
    <col min="8463" max="8463" width="33.28515625" customWidth="1"/>
    <col min="8464" max="8464" width="8.42578125" customWidth="1"/>
    <col min="8465" max="8465" width="2.85546875" customWidth="1"/>
    <col min="8466" max="8466" width="6.28515625" customWidth="1"/>
    <col min="8467" max="8467" width="33.28515625" customWidth="1"/>
    <col min="8468" max="8468" width="8.42578125" customWidth="1"/>
    <col min="8469" max="8469" width="2.85546875" customWidth="1"/>
    <col min="8470" max="8470" width="7.7109375" customWidth="1"/>
    <col min="8471" max="8471" width="33.28515625" customWidth="1"/>
    <col min="8472" max="8472" width="8.85546875" customWidth="1"/>
    <col min="8473" max="8473" width="2.85546875" customWidth="1"/>
    <col min="8474" max="8474" width="6.28515625" customWidth="1"/>
    <col min="8475" max="8475" width="33.28515625" customWidth="1"/>
    <col min="8476" max="8476" width="8.42578125" customWidth="1"/>
    <col min="8477" max="8477" width="2.85546875" customWidth="1"/>
    <col min="8478" max="8478" width="6.28515625" customWidth="1"/>
    <col min="8479" max="8479" width="33.28515625" customWidth="1"/>
    <col min="8480" max="8480" width="8.42578125" customWidth="1"/>
    <col min="8481" max="8481" width="2.85546875" customWidth="1"/>
    <col min="8482" max="8482" width="6.28515625" customWidth="1"/>
    <col min="8483" max="8483" width="33.28515625" customWidth="1"/>
    <col min="8484" max="8484" width="8.42578125" customWidth="1"/>
    <col min="8485" max="8485" width="26.42578125" customWidth="1"/>
    <col min="8486" max="8486" width="0.85546875" customWidth="1"/>
    <col min="8487" max="8487" width="6.85546875" customWidth="1"/>
    <col min="8488" max="8488" width="37.140625" customWidth="1"/>
    <col min="8489" max="8489" width="30.85546875" customWidth="1"/>
    <col min="8705" max="8705" width="53" customWidth="1"/>
    <col min="8706" max="8706" width="6.28515625" customWidth="1"/>
    <col min="8707" max="8707" width="27.28515625" customWidth="1"/>
    <col min="8708" max="8708" width="8.42578125" customWidth="1"/>
    <col min="8709" max="8709" width="2.85546875" customWidth="1"/>
    <col min="8710" max="8710" width="6.28515625" customWidth="1"/>
    <col min="8711" max="8711" width="33.28515625" customWidth="1"/>
    <col min="8712" max="8712" width="8.42578125" customWidth="1"/>
    <col min="8713" max="8713" width="2.85546875" customWidth="1"/>
    <col min="8714" max="8714" width="6.5703125" customWidth="1"/>
    <col min="8715" max="8715" width="33.28515625" customWidth="1"/>
    <col min="8716" max="8716" width="8.42578125" customWidth="1"/>
    <col min="8717" max="8717" width="2.85546875" customWidth="1"/>
    <col min="8718" max="8718" width="6.28515625" customWidth="1"/>
    <col min="8719" max="8719" width="33.28515625" customWidth="1"/>
    <col min="8720" max="8720" width="8.42578125" customWidth="1"/>
    <col min="8721" max="8721" width="2.85546875" customWidth="1"/>
    <col min="8722" max="8722" width="6.28515625" customWidth="1"/>
    <col min="8723" max="8723" width="33.28515625" customWidth="1"/>
    <col min="8724" max="8724" width="8.42578125" customWidth="1"/>
    <col min="8725" max="8725" width="2.85546875" customWidth="1"/>
    <col min="8726" max="8726" width="7.7109375" customWidth="1"/>
    <col min="8727" max="8727" width="33.28515625" customWidth="1"/>
    <col min="8728" max="8728" width="8.85546875" customWidth="1"/>
    <col min="8729" max="8729" width="2.85546875" customWidth="1"/>
    <col min="8730" max="8730" width="6.28515625" customWidth="1"/>
    <col min="8731" max="8731" width="33.28515625" customWidth="1"/>
    <col min="8732" max="8732" width="8.42578125" customWidth="1"/>
    <col min="8733" max="8733" width="2.85546875" customWidth="1"/>
    <col min="8734" max="8734" width="6.28515625" customWidth="1"/>
    <col min="8735" max="8735" width="33.28515625" customWidth="1"/>
    <col min="8736" max="8736" width="8.42578125" customWidth="1"/>
    <col min="8737" max="8737" width="2.85546875" customWidth="1"/>
    <col min="8738" max="8738" width="6.28515625" customWidth="1"/>
    <col min="8739" max="8739" width="33.28515625" customWidth="1"/>
    <col min="8740" max="8740" width="8.42578125" customWidth="1"/>
    <col min="8741" max="8741" width="26.42578125" customWidth="1"/>
    <col min="8742" max="8742" width="0.85546875" customWidth="1"/>
    <col min="8743" max="8743" width="6.85546875" customWidth="1"/>
    <col min="8744" max="8744" width="37.140625" customWidth="1"/>
    <col min="8745" max="8745" width="30.85546875" customWidth="1"/>
    <col min="8961" max="8961" width="53" customWidth="1"/>
    <col min="8962" max="8962" width="6.28515625" customWidth="1"/>
    <col min="8963" max="8963" width="27.28515625" customWidth="1"/>
    <col min="8964" max="8964" width="8.42578125" customWidth="1"/>
    <col min="8965" max="8965" width="2.85546875" customWidth="1"/>
    <col min="8966" max="8966" width="6.28515625" customWidth="1"/>
    <col min="8967" max="8967" width="33.28515625" customWidth="1"/>
    <col min="8968" max="8968" width="8.42578125" customWidth="1"/>
    <col min="8969" max="8969" width="2.85546875" customWidth="1"/>
    <col min="8970" max="8970" width="6.5703125" customWidth="1"/>
    <col min="8971" max="8971" width="33.28515625" customWidth="1"/>
    <col min="8972" max="8972" width="8.42578125" customWidth="1"/>
    <col min="8973" max="8973" width="2.85546875" customWidth="1"/>
    <col min="8974" max="8974" width="6.28515625" customWidth="1"/>
    <col min="8975" max="8975" width="33.28515625" customWidth="1"/>
    <col min="8976" max="8976" width="8.42578125" customWidth="1"/>
    <col min="8977" max="8977" width="2.85546875" customWidth="1"/>
    <col min="8978" max="8978" width="6.28515625" customWidth="1"/>
    <col min="8979" max="8979" width="33.28515625" customWidth="1"/>
    <col min="8980" max="8980" width="8.42578125" customWidth="1"/>
    <col min="8981" max="8981" width="2.85546875" customWidth="1"/>
    <col min="8982" max="8982" width="7.7109375" customWidth="1"/>
    <col min="8983" max="8983" width="33.28515625" customWidth="1"/>
    <col min="8984" max="8984" width="8.85546875" customWidth="1"/>
    <col min="8985" max="8985" width="2.85546875" customWidth="1"/>
    <col min="8986" max="8986" width="6.28515625" customWidth="1"/>
    <col min="8987" max="8987" width="33.28515625" customWidth="1"/>
    <col min="8988" max="8988" width="8.42578125" customWidth="1"/>
    <col min="8989" max="8989" width="2.85546875" customWidth="1"/>
    <col min="8990" max="8990" width="6.28515625" customWidth="1"/>
    <col min="8991" max="8991" width="33.28515625" customWidth="1"/>
    <col min="8992" max="8992" width="8.42578125" customWidth="1"/>
    <col min="8993" max="8993" width="2.85546875" customWidth="1"/>
    <col min="8994" max="8994" width="6.28515625" customWidth="1"/>
    <col min="8995" max="8995" width="33.28515625" customWidth="1"/>
    <col min="8996" max="8996" width="8.42578125" customWidth="1"/>
    <col min="8997" max="8997" width="26.42578125" customWidth="1"/>
    <col min="8998" max="8998" width="0.85546875" customWidth="1"/>
    <col min="8999" max="8999" width="6.85546875" customWidth="1"/>
    <col min="9000" max="9000" width="37.140625" customWidth="1"/>
    <col min="9001" max="9001" width="30.85546875" customWidth="1"/>
    <col min="9217" max="9217" width="53" customWidth="1"/>
    <col min="9218" max="9218" width="6.28515625" customWidth="1"/>
    <col min="9219" max="9219" width="27.28515625" customWidth="1"/>
    <col min="9220" max="9220" width="8.42578125" customWidth="1"/>
    <col min="9221" max="9221" width="2.85546875" customWidth="1"/>
    <col min="9222" max="9222" width="6.28515625" customWidth="1"/>
    <col min="9223" max="9223" width="33.28515625" customWidth="1"/>
    <col min="9224" max="9224" width="8.42578125" customWidth="1"/>
    <col min="9225" max="9225" width="2.85546875" customWidth="1"/>
    <col min="9226" max="9226" width="6.5703125" customWidth="1"/>
    <col min="9227" max="9227" width="33.28515625" customWidth="1"/>
    <col min="9228" max="9228" width="8.42578125" customWidth="1"/>
    <col min="9229" max="9229" width="2.85546875" customWidth="1"/>
    <col min="9230" max="9230" width="6.28515625" customWidth="1"/>
    <col min="9231" max="9231" width="33.28515625" customWidth="1"/>
    <col min="9232" max="9232" width="8.42578125" customWidth="1"/>
    <col min="9233" max="9233" width="2.85546875" customWidth="1"/>
    <col min="9234" max="9234" width="6.28515625" customWidth="1"/>
    <col min="9235" max="9235" width="33.28515625" customWidth="1"/>
    <col min="9236" max="9236" width="8.42578125" customWidth="1"/>
    <col min="9237" max="9237" width="2.85546875" customWidth="1"/>
    <col min="9238" max="9238" width="7.7109375" customWidth="1"/>
    <col min="9239" max="9239" width="33.28515625" customWidth="1"/>
    <col min="9240" max="9240" width="8.85546875" customWidth="1"/>
    <col min="9241" max="9241" width="2.85546875" customWidth="1"/>
    <col min="9242" max="9242" width="6.28515625" customWidth="1"/>
    <col min="9243" max="9243" width="33.28515625" customWidth="1"/>
    <col min="9244" max="9244" width="8.42578125" customWidth="1"/>
    <col min="9245" max="9245" width="2.85546875" customWidth="1"/>
    <col min="9246" max="9246" width="6.28515625" customWidth="1"/>
    <col min="9247" max="9247" width="33.28515625" customWidth="1"/>
    <col min="9248" max="9248" width="8.42578125" customWidth="1"/>
    <col min="9249" max="9249" width="2.85546875" customWidth="1"/>
    <col min="9250" max="9250" width="6.28515625" customWidth="1"/>
    <col min="9251" max="9251" width="33.28515625" customWidth="1"/>
    <col min="9252" max="9252" width="8.42578125" customWidth="1"/>
    <col min="9253" max="9253" width="26.42578125" customWidth="1"/>
    <col min="9254" max="9254" width="0.85546875" customWidth="1"/>
    <col min="9255" max="9255" width="6.85546875" customWidth="1"/>
    <col min="9256" max="9256" width="37.140625" customWidth="1"/>
    <col min="9257" max="9257" width="30.85546875" customWidth="1"/>
    <col min="9473" max="9473" width="53" customWidth="1"/>
    <col min="9474" max="9474" width="6.28515625" customWidth="1"/>
    <col min="9475" max="9475" width="27.28515625" customWidth="1"/>
    <col min="9476" max="9476" width="8.42578125" customWidth="1"/>
    <col min="9477" max="9477" width="2.85546875" customWidth="1"/>
    <col min="9478" max="9478" width="6.28515625" customWidth="1"/>
    <col min="9479" max="9479" width="33.28515625" customWidth="1"/>
    <col min="9480" max="9480" width="8.42578125" customWidth="1"/>
    <col min="9481" max="9481" width="2.85546875" customWidth="1"/>
    <col min="9482" max="9482" width="6.5703125" customWidth="1"/>
    <col min="9483" max="9483" width="33.28515625" customWidth="1"/>
    <col min="9484" max="9484" width="8.42578125" customWidth="1"/>
    <col min="9485" max="9485" width="2.85546875" customWidth="1"/>
    <col min="9486" max="9486" width="6.28515625" customWidth="1"/>
    <col min="9487" max="9487" width="33.28515625" customWidth="1"/>
    <col min="9488" max="9488" width="8.42578125" customWidth="1"/>
    <col min="9489" max="9489" width="2.85546875" customWidth="1"/>
    <col min="9490" max="9490" width="6.28515625" customWidth="1"/>
    <col min="9491" max="9491" width="33.28515625" customWidth="1"/>
    <col min="9492" max="9492" width="8.42578125" customWidth="1"/>
    <col min="9493" max="9493" width="2.85546875" customWidth="1"/>
    <col min="9494" max="9494" width="7.7109375" customWidth="1"/>
    <col min="9495" max="9495" width="33.28515625" customWidth="1"/>
    <col min="9496" max="9496" width="8.85546875" customWidth="1"/>
    <col min="9497" max="9497" width="2.85546875" customWidth="1"/>
    <col min="9498" max="9498" width="6.28515625" customWidth="1"/>
    <col min="9499" max="9499" width="33.28515625" customWidth="1"/>
    <col min="9500" max="9500" width="8.42578125" customWidth="1"/>
    <col min="9501" max="9501" width="2.85546875" customWidth="1"/>
    <col min="9502" max="9502" width="6.28515625" customWidth="1"/>
    <col min="9503" max="9503" width="33.28515625" customWidth="1"/>
    <col min="9504" max="9504" width="8.42578125" customWidth="1"/>
    <col min="9505" max="9505" width="2.85546875" customWidth="1"/>
    <col min="9506" max="9506" width="6.28515625" customWidth="1"/>
    <col min="9507" max="9507" width="33.28515625" customWidth="1"/>
    <col min="9508" max="9508" width="8.42578125" customWidth="1"/>
    <col min="9509" max="9509" width="26.42578125" customWidth="1"/>
    <col min="9510" max="9510" width="0.85546875" customWidth="1"/>
    <col min="9511" max="9511" width="6.85546875" customWidth="1"/>
    <col min="9512" max="9512" width="37.140625" customWidth="1"/>
    <col min="9513" max="9513" width="30.85546875" customWidth="1"/>
    <col min="9729" max="9729" width="53" customWidth="1"/>
    <col min="9730" max="9730" width="6.28515625" customWidth="1"/>
    <col min="9731" max="9731" width="27.28515625" customWidth="1"/>
    <col min="9732" max="9732" width="8.42578125" customWidth="1"/>
    <col min="9733" max="9733" width="2.85546875" customWidth="1"/>
    <col min="9734" max="9734" width="6.28515625" customWidth="1"/>
    <col min="9735" max="9735" width="33.28515625" customWidth="1"/>
    <col min="9736" max="9736" width="8.42578125" customWidth="1"/>
    <col min="9737" max="9737" width="2.85546875" customWidth="1"/>
    <col min="9738" max="9738" width="6.5703125" customWidth="1"/>
    <col min="9739" max="9739" width="33.28515625" customWidth="1"/>
    <col min="9740" max="9740" width="8.42578125" customWidth="1"/>
    <col min="9741" max="9741" width="2.85546875" customWidth="1"/>
    <col min="9742" max="9742" width="6.28515625" customWidth="1"/>
    <col min="9743" max="9743" width="33.28515625" customWidth="1"/>
    <col min="9744" max="9744" width="8.42578125" customWidth="1"/>
    <col min="9745" max="9745" width="2.85546875" customWidth="1"/>
    <col min="9746" max="9746" width="6.28515625" customWidth="1"/>
    <col min="9747" max="9747" width="33.28515625" customWidth="1"/>
    <col min="9748" max="9748" width="8.42578125" customWidth="1"/>
    <col min="9749" max="9749" width="2.85546875" customWidth="1"/>
    <col min="9750" max="9750" width="7.7109375" customWidth="1"/>
    <col min="9751" max="9751" width="33.28515625" customWidth="1"/>
    <col min="9752" max="9752" width="8.85546875" customWidth="1"/>
    <col min="9753" max="9753" width="2.85546875" customWidth="1"/>
    <col min="9754" max="9754" width="6.28515625" customWidth="1"/>
    <col min="9755" max="9755" width="33.28515625" customWidth="1"/>
    <col min="9756" max="9756" width="8.42578125" customWidth="1"/>
    <col min="9757" max="9757" width="2.85546875" customWidth="1"/>
    <col min="9758" max="9758" width="6.28515625" customWidth="1"/>
    <col min="9759" max="9759" width="33.28515625" customWidth="1"/>
    <col min="9760" max="9760" width="8.42578125" customWidth="1"/>
    <col min="9761" max="9761" width="2.85546875" customWidth="1"/>
    <col min="9762" max="9762" width="6.28515625" customWidth="1"/>
    <col min="9763" max="9763" width="33.28515625" customWidth="1"/>
    <col min="9764" max="9764" width="8.42578125" customWidth="1"/>
    <col min="9765" max="9765" width="26.42578125" customWidth="1"/>
    <col min="9766" max="9766" width="0.85546875" customWidth="1"/>
    <col min="9767" max="9767" width="6.85546875" customWidth="1"/>
    <col min="9768" max="9768" width="37.140625" customWidth="1"/>
    <col min="9769" max="9769" width="30.85546875" customWidth="1"/>
    <col min="9985" max="9985" width="53" customWidth="1"/>
    <col min="9986" max="9986" width="6.28515625" customWidth="1"/>
    <col min="9987" max="9987" width="27.28515625" customWidth="1"/>
    <col min="9988" max="9988" width="8.42578125" customWidth="1"/>
    <col min="9989" max="9989" width="2.85546875" customWidth="1"/>
    <col min="9990" max="9990" width="6.28515625" customWidth="1"/>
    <col min="9991" max="9991" width="33.28515625" customWidth="1"/>
    <col min="9992" max="9992" width="8.42578125" customWidth="1"/>
    <col min="9993" max="9993" width="2.85546875" customWidth="1"/>
    <col min="9994" max="9994" width="6.5703125" customWidth="1"/>
    <col min="9995" max="9995" width="33.28515625" customWidth="1"/>
    <col min="9996" max="9996" width="8.42578125" customWidth="1"/>
    <col min="9997" max="9997" width="2.85546875" customWidth="1"/>
    <col min="9998" max="9998" width="6.28515625" customWidth="1"/>
    <col min="9999" max="9999" width="33.28515625" customWidth="1"/>
    <col min="10000" max="10000" width="8.42578125" customWidth="1"/>
    <col min="10001" max="10001" width="2.85546875" customWidth="1"/>
    <col min="10002" max="10002" width="6.28515625" customWidth="1"/>
    <col min="10003" max="10003" width="33.28515625" customWidth="1"/>
    <col min="10004" max="10004" width="8.42578125" customWidth="1"/>
    <col min="10005" max="10005" width="2.85546875" customWidth="1"/>
    <col min="10006" max="10006" width="7.7109375" customWidth="1"/>
    <col min="10007" max="10007" width="33.28515625" customWidth="1"/>
    <col min="10008" max="10008" width="8.85546875" customWidth="1"/>
    <col min="10009" max="10009" width="2.85546875" customWidth="1"/>
    <col min="10010" max="10010" width="6.28515625" customWidth="1"/>
    <col min="10011" max="10011" width="33.28515625" customWidth="1"/>
    <col min="10012" max="10012" width="8.42578125" customWidth="1"/>
    <col min="10013" max="10013" width="2.85546875" customWidth="1"/>
    <col min="10014" max="10014" width="6.28515625" customWidth="1"/>
    <col min="10015" max="10015" width="33.28515625" customWidth="1"/>
    <col min="10016" max="10016" width="8.42578125" customWidth="1"/>
    <col min="10017" max="10017" width="2.85546875" customWidth="1"/>
    <col min="10018" max="10018" width="6.28515625" customWidth="1"/>
    <col min="10019" max="10019" width="33.28515625" customWidth="1"/>
    <col min="10020" max="10020" width="8.42578125" customWidth="1"/>
    <col min="10021" max="10021" width="26.42578125" customWidth="1"/>
    <col min="10022" max="10022" width="0.85546875" customWidth="1"/>
    <col min="10023" max="10023" width="6.85546875" customWidth="1"/>
    <col min="10024" max="10024" width="37.140625" customWidth="1"/>
    <col min="10025" max="10025" width="30.85546875" customWidth="1"/>
    <col min="10241" max="10241" width="53" customWidth="1"/>
    <col min="10242" max="10242" width="6.28515625" customWidth="1"/>
    <col min="10243" max="10243" width="27.28515625" customWidth="1"/>
    <col min="10244" max="10244" width="8.42578125" customWidth="1"/>
    <col min="10245" max="10245" width="2.85546875" customWidth="1"/>
    <col min="10246" max="10246" width="6.28515625" customWidth="1"/>
    <col min="10247" max="10247" width="33.28515625" customWidth="1"/>
    <col min="10248" max="10248" width="8.42578125" customWidth="1"/>
    <col min="10249" max="10249" width="2.85546875" customWidth="1"/>
    <col min="10250" max="10250" width="6.5703125" customWidth="1"/>
    <col min="10251" max="10251" width="33.28515625" customWidth="1"/>
    <col min="10252" max="10252" width="8.42578125" customWidth="1"/>
    <col min="10253" max="10253" width="2.85546875" customWidth="1"/>
    <col min="10254" max="10254" width="6.28515625" customWidth="1"/>
    <col min="10255" max="10255" width="33.28515625" customWidth="1"/>
    <col min="10256" max="10256" width="8.42578125" customWidth="1"/>
    <col min="10257" max="10257" width="2.85546875" customWidth="1"/>
    <col min="10258" max="10258" width="6.28515625" customWidth="1"/>
    <col min="10259" max="10259" width="33.28515625" customWidth="1"/>
    <col min="10260" max="10260" width="8.42578125" customWidth="1"/>
    <col min="10261" max="10261" width="2.85546875" customWidth="1"/>
    <col min="10262" max="10262" width="7.7109375" customWidth="1"/>
    <col min="10263" max="10263" width="33.28515625" customWidth="1"/>
    <col min="10264" max="10264" width="8.85546875" customWidth="1"/>
    <col min="10265" max="10265" width="2.85546875" customWidth="1"/>
    <col min="10266" max="10266" width="6.28515625" customWidth="1"/>
    <col min="10267" max="10267" width="33.28515625" customWidth="1"/>
    <col min="10268" max="10268" width="8.42578125" customWidth="1"/>
    <col min="10269" max="10269" width="2.85546875" customWidth="1"/>
    <col min="10270" max="10270" width="6.28515625" customWidth="1"/>
    <col min="10271" max="10271" width="33.28515625" customWidth="1"/>
    <col min="10272" max="10272" width="8.42578125" customWidth="1"/>
    <col min="10273" max="10273" width="2.85546875" customWidth="1"/>
    <col min="10274" max="10274" width="6.28515625" customWidth="1"/>
    <col min="10275" max="10275" width="33.28515625" customWidth="1"/>
    <col min="10276" max="10276" width="8.42578125" customWidth="1"/>
    <col min="10277" max="10277" width="26.42578125" customWidth="1"/>
    <col min="10278" max="10278" width="0.85546875" customWidth="1"/>
    <col min="10279" max="10279" width="6.85546875" customWidth="1"/>
    <col min="10280" max="10280" width="37.140625" customWidth="1"/>
    <col min="10281" max="10281" width="30.85546875" customWidth="1"/>
    <col min="10497" max="10497" width="53" customWidth="1"/>
    <col min="10498" max="10498" width="6.28515625" customWidth="1"/>
    <col min="10499" max="10499" width="27.28515625" customWidth="1"/>
    <col min="10500" max="10500" width="8.42578125" customWidth="1"/>
    <col min="10501" max="10501" width="2.85546875" customWidth="1"/>
    <col min="10502" max="10502" width="6.28515625" customWidth="1"/>
    <col min="10503" max="10503" width="33.28515625" customWidth="1"/>
    <col min="10504" max="10504" width="8.42578125" customWidth="1"/>
    <col min="10505" max="10505" width="2.85546875" customWidth="1"/>
    <col min="10506" max="10506" width="6.5703125" customWidth="1"/>
    <col min="10507" max="10507" width="33.28515625" customWidth="1"/>
    <col min="10508" max="10508" width="8.42578125" customWidth="1"/>
    <col min="10509" max="10509" width="2.85546875" customWidth="1"/>
    <col min="10510" max="10510" width="6.28515625" customWidth="1"/>
    <col min="10511" max="10511" width="33.28515625" customWidth="1"/>
    <col min="10512" max="10512" width="8.42578125" customWidth="1"/>
    <col min="10513" max="10513" width="2.85546875" customWidth="1"/>
    <col min="10514" max="10514" width="6.28515625" customWidth="1"/>
    <col min="10515" max="10515" width="33.28515625" customWidth="1"/>
    <col min="10516" max="10516" width="8.42578125" customWidth="1"/>
    <col min="10517" max="10517" width="2.85546875" customWidth="1"/>
    <col min="10518" max="10518" width="7.7109375" customWidth="1"/>
    <col min="10519" max="10519" width="33.28515625" customWidth="1"/>
    <col min="10520" max="10520" width="8.85546875" customWidth="1"/>
    <col min="10521" max="10521" width="2.85546875" customWidth="1"/>
    <col min="10522" max="10522" width="6.28515625" customWidth="1"/>
    <col min="10523" max="10523" width="33.28515625" customWidth="1"/>
    <col min="10524" max="10524" width="8.42578125" customWidth="1"/>
    <col min="10525" max="10525" width="2.85546875" customWidth="1"/>
    <col min="10526" max="10526" width="6.28515625" customWidth="1"/>
    <col min="10527" max="10527" width="33.28515625" customWidth="1"/>
    <col min="10528" max="10528" width="8.42578125" customWidth="1"/>
    <col min="10529" max="10529" width="2.85546875" customWidth="1"/>
    <col min="10530" max="10530" width="6.28515625" customWidth="1"/>
    <col min="10531" max="10531" width="33.28515625" customWidth="1"/>
    <col min="10532" max="10532" width="8.42578125" customWidth="1"/>
    <col min="10533" max="10533" width="26.42578125" customWidth="1"/>
    <col min="10534" max="10534" width="0.85546875" customWidth="1"/>
    <col min="10535" max="10535" width="6.85546875" customWidth="1"/>
    <col min="10536" max="10536" width="37.140625" customWidth="1"/>
    <col min="10537" max="10537" width="30.85546875" customWidth="1"/>
    <col min="10753" max="10753" width="53" customWidth="1"/>
    <col min="10754" max="10754" width="6.28515625" customWidth="1"/>
    <col min="10755" max="10755" width="27.28515625" customWidth="1"/>
    <col min="10756" max="10756" width="8.42578125" customWidth="1"/>
    <col min="10757" max="10757" width="2.85546875" customWidth="1"/>
    <col min="10758" max="10758" width="6.28515625" customWidth="1"/>
    <col min="10759" max="10759" width="33.28515625" customWidth="1"/>
    <col min="10760" max="10760" width="8.42578125" customWidth="1"/>
    <col min="10761" max="10761" width="2.85546875" customWidth="1"/>
    <col min="10762" max="10762" width="6.5703125" customWidth="1"/>
    <col min="10763" max="10763" width="33.28515625" customWidth="1"/>
    <col min="10764" max="10764" width="8.42578125" customWidth="1"/>
    <col min="10765" max="10765" width="2.85546875" customWidth="1"/>
    <col min="10766" max="10766" width="6.28515625" customWidth="1"/>
    <col min="10767" max="10767" width="33.28515625" customWidth="1"/>
    <col min="10768" max="10768" width="8.42578125" customWidth="1"/>
    <col min="10769" max="10769" width="2.85546875" customWidth="1"/>
    <col min="10770" max="10770" width="6.28515625" customWidth="1"/>
    <col min="10771" max="10771" width="33.28515625" customWidth="1"/>
    <col min="10772" max="10772" width="8.42578125" customWidth="1"/>
    <col min="10773" max="10773" width="2.85546875" customWidth="1"/>
    <col min="10774" max="10774" width="7.7109375" customWidth="1"/>
    <col min="10775" max="10775" width="33.28515625" customWidth="1"/>
    <col min="10776" max="10776" width="8.85546875" customWidth="1"/>
    <col min="10777" max="10777" width="2.85546875" customWidth="1"/>
    <col min="10778" max="10778" width="6.28515625" customWidth="1"/>
    <col min="10779" max="10779" width="33.28515625" customWidth="1"/>
    <col min="10780" max="10780" width="8.42578125" customWidth="1"/>
    <col min="10781" max="10781" width="2.85546875" customWidth="1"/>
    <col min="10782" max="10782" width="6.28515625" customWidth="1"/>
    <col min="10783" max="10783" width="33.28515625" customWidth="1"/>
    <col min="10784" max="10784" width="8.42578125" customWidth="1"/>
    <col min="10785" max="10785" width="2.85546875" customWidth="1"/>
    <col min="10786" max="10786" width="6.28515625" customWidth="1"/>
    <col min="10787" max="10787" width="33.28515625" customWidth="1"/>
    <col min="10788" max="10788" width="8.42578125" customWidth="1"/>
    <col min="10789" max="10789" width="26.42578125" customWidth="1"/>
    <col min="10790" max="10790" width="0.85546875" customWidth="1"/>
    <col min="10791" max="10791" width="6.85546875" customWidth="1"/>
    <col min="10792" max="10792" width="37.140625" customWidth="1"/>
    <col min="10793" max="10793" width="30.85546875" customWidth="1"/>
    <col min="11009" max="11009" width="53" customWidth="1"/>
    <col min="11010" max="11010" width="6.28515625" customWidth="1"/>
    <col min="11011" max="11011" width="27.28515625" customWidth="1"/>
    <col min="11012" max="11012" width="8.42578125" customWidth="1"/>
    <col min="11013" max="11013" width="2.85546875" customWidth="1"/>
    <col min="11014" max="11014" width="6.28515625" customWidth="1"/>
    <col min="11015" max="11015" width="33.28515625" customWidth="1"/>
    <col min="11016" max="11016" width="8.42578125" customWidth="1"/>
    <col min="11017" max="11017" width="2.85546875" customWidth="1"/>
    <col min="11018" max="11018" width="6.5703125" customWidth="1"/>
    <col min="11019" max="11019" width="33.28515625" customWidth="1"/>
    <col min="11020" max="11020" width="8.42578125" customWidth="1"/>
    <col min="11021" max="11021" width="2.85546875" customWidth="1"/>
    <col min="11022" max="11022" width="6.28515625" customWidth="1"/>
    <col min="11023" max="11023" width="33.28515625" customWidth="1"/>
    <col min="11024" max="11024" width="8.42578125" customWidth="1"/>
    <col min="11025" max="11025" width="2.85546875" customWidth="1"/>
    <col min="11026" max="11026" width="6.28515625" customWidth="1"/>
    <col min="11027" max="11027" width="33.28515625" customWidth="1"/>
    <col min="11028" max="11028" width="8.42578125" customWidth="1"/>
    <col min="11029" max="11029" width="2.85546875" customWidth="1"/>
    <col min="11030" max="11030" width="7.7109375" customWidth="1"/>
    <col min="11031" max="11031" width="33.28515625" customWidth="1"/>
    <col min="11032" max="11032" width="8.85546875" customWidth="1"/>
    <col min="11033" max="11033" width="2.85546875" customWidth="1"/>
    <col min="11034" max="11034" width="6.28515625" customWidth="1"/>
    <col min="11035" max="11035" width="33.28515625" customWidth="1"/>
    <col min="11036" max="11036" width="8.42578125" customWidth="1"/>
    <col min="11037" max="11037" width="2.85546875" customWidth="1"/>
    <col min="11038" max="11038" width="6.28515625" customWidth="1"/>
    <col min="11039" max="11039" width="33.28515625" customWidth="1"/>
    <col min="11040" max="11040" width="8.42578125" customWidth="1"/>
    <col min="11041" max="11041" width="2.85546875" customWidth="1"/>
    <col min="11042" max="11042" width="6.28515625" customWidth="1"/>
    <col min="11043" max="11043" width="33.28515625" customWidth="1"/>
    <col min="11044" max="11044" width="8.42578125" customWidth="1"/>
    <col min="11045" max="11045" width="26.42578125" customWidth="1"/>
    <col min="11046" max="11046" width="0.85546875" customWidth="1"/>
    <col min="11047" max="11047" width="6.85546875" customWidth="1"/>
    <col min="11048" max="11048" width="37.140625" customWidth="1"/>
    <col min="11049" max="11049" width="30.85546875" customWidth="1"/>
    <col min="11265" max="11265" width="53" customWidth="1"/>
    <col min="11266" max="11266" width="6.28515625" customWidth="1"/>
    <col min="11267" max="11267" width="27.28515625" customWidth="1"/>
    <col min="11268" max="11268" width="8.42578125" customWidth="1"/>
    <col min="11269" max="11269" width="2.85546875" customWidth="1"/>
    <col min="11270" max="11270" width="6.28515625" customWidth="1"/>
    <col min="11271" max="11271" width="33.28515625" customWidth="1"/>
    <col min="11272" max="11272" width="8.42578125" customWidth="1"/>
    <col min="11273" max="11273" width="2.85546875" customWidth="1"/>
    <col min="11274" max="11274" width="6.5703125" customWidth="1"/>
    <col min="11275" max="11275" width="33.28515625" customWidth="1"/>
    <col min="11276" max="11276" width="8.42578125" customWidth="1"/>
    <col min="11277" max="11277" width="2.85546875" customWidth="1"/>
    <col min="11278" max="11278" width="6.28515625" customWidth="1"/>
    <col min="11279" max="11279" width="33.28515625" customWidth="1"/>
    <col min="11280" max="11280" width="8.42578125" customWidth="1"/>
    <col min="11281" max="11281" width="2.85546875" customWidth="1"/>
    <col min="11282" max="11282" width="6.28515625" customWidth="1"/>
    <col min="11283" max="11283" width="33.28515625" customWidth="1"/>
    <col min="11284" max="11284" width="8.42578125" customWidth="1"/>
    <col min="11285" max="11285" width="2.85546875" customWidth="1"/>
    <col min="11286" max="11286" width="7.7109375" customWidth="1"/>
    <col min="11287" max="11287" width="33.28515625" customWidth="1"/>
    <col min="11288" max="11288" width="8.85546875" customWidth="1"/>
    <col min="11289" max="11289" width="2.85546875" customWidth="1"/>
    <col min="11290" max="11290" width="6.28515625" customWidth="1"/>
    <col min="11291" max="11291" width="33.28515625" customWidth="1"/>
    <col min="11292" max="11292" width="8.42578125" customWidth="1"/>
    <col min="11293" max="11293" width="2.85546875" customWidth="1"/>
    <col min="11294" max="11294" width="6.28515625" customWidth="1"/>
    <col min="11295" max="11295" width="33.28515625" customWidth="1"/>
    <col min="11296" max="11296" width="8.42578125" customWidth="1"/>
    <col min="11297" max="11297" width="2.85546875" customWidth="1"/>
    <col min="11298" max="11298" width="6.28515625" customWidth="1"/>
    <col min="11299" max="11299" width="33.28515625" customWidth="1"/>
    <col min="11300" max="11300" width="8.42578125" customWidth="1"/>
    <col min="11301" max="11301" width="26.42578125" customWidth="1"/>
    <col min="11302" max="11302" width="0.85546875" customWidth="1"/>
    <col min="11303" max="11303" width="6.85546875" customWidth="1"/>
    <col min="11304" max="11304" width="37.140625" customWidth="1"/>
    <col min="11305" max="11305" width="30.85546875" customWidth="1"/>
    <col min="11521" max="11521" width="53" customWidth="1"/>
    <col min="11522" max="11522" width="6.28515625" customWidth="1"/>
    <col min="11523" max="11523" width="27.28515625" customWidth="1"/>
    <col min="11524" max="11524" width="8.42578125" customWidth="1"/>
    <col min="11525" max="11525" width="2.85546875" customWidth="1"/>
    <col min="11526" max="11526" width="6.28515625" customWidth="1"/>
    <col min="11527" max="11527" width="33.28515625" customWidth="1"/>
    <col min="11528" max="11528" width="8.42578125" customWidth="1"/>
    <col min="11529" max="11529" width="2.85546875" customWidth="1"/>
    <col min="11530" max="11530" width="6.5703125" customWidth="1"/>
    <col min="11531" max="11531" width="33.28515625" customWidth="1"/>
    <col min="11532" max="11532" width="8.42578125" customWidth="1"/>
    <col min="11533" max="11533" width="2.85546875" customWidth="1"/>
    <col min="11534" max="11534" width="6.28515625" customWidth="1"/>
    <col min="11535" max="11535" width="33.28515625" customWidth="1"/>
    <col min="11536" max="11536" width="8.42578125" customWidth="1"/>
    <col min="11537" max="11537" width="2.85546875" customWidth="1"/>
    <col min="11538" max="11538" width="6.28515625" customWidth="1"/>
    <col min="11539" max="11539" width="33.28515625" customWidth="1"/>
    <col min="11540" max="11540" width="8.42578125" customWidth="1"/>
    <col min="11541" max="11541" width="2.85546875" customWidth="1"/>
    <col min="11542" max="11542" width="7.7109375" customWidth="1"/>
    <col min="11543" max="11543" width="33.28515625" customWidth="1"/>
    <col min="11544" max="11544" width="8.85546875" customWidth="1"/>
    <col min="11545" max="11545" width="2.85546875" customWidth="1"/>
    <col min="11546" max="11546" width="6.28515625" customWidth="1"/>
    <col min="11547" max="11547" width="33.28515625" customWidth="1"/>
    <col min="11548" max="11548" width="8.42578125" customWidth="1"/>
    <col min="11549" max="11549" width="2.85546875" customWidth="1"/>
    <col min="11550" max="11550" width="6.28515625" customWidth="1"/>
    <col min="11551" max="11551" width="33.28515625" customWidth="1"/>
    <col min="11552" max="11552" width="8.42578125" customWidth="1"/>
    <col min="11553" max="11553" width="2.85546875" customWidth="1"/>
    <col min="11554" max="11554" width="6.28515625" customWidth="1"/>
    <col min="11555" max="11555" width="33.28515625" customWidth="1"/>
    <col min="11556" max="11556" width="8.42578125" customWidth="1"/>
    <col min="11557" max="11557" width="26.42578125" customWidth="1"/>
    <col min="11558" max="11558" width="0.85546875" customWidth="1"/>
    <col min="11559" max="11559" width="6.85546875" customWidth="1"/>
    <col min="11560" max="11560" width="37.140625" customWidth="1"/>
    <col min="11561" max="11561" width="30.85546875" customWidth="1"/>
    <col min="11777" max="11777" width="53" customWidth="1"/>
    <col min="11778" max="11778" width="6.28515625" customWidth="1"/>
    <col min="11779" max="11779" width="27.28515625" customWidth="1"/>
    <col min="11780" max="11780" width="8.42578125" customWidth="1"/>
    <col min="11781" max="11781" width="2.85546875" customWidth="1"/>
    <col min="11782" max="11782" width="6.28515625" customWidth="1"/>
    <col min="11783" max="11783" width="33.28515625" customWidth="1"/>
    <col min="11784" max="11784" width="8.42578125" customWidth="1"/>
    <col min="11785" max="11785" width="2.85546875" customWidth="1"/>
    <col min="11786" max="11786" width="6.5703125" customWidth="1"/>
    <col min="11787" max="11787" width="33.28515625" customWidth="1"/>
    <col min="11788" max="11788" width="8.42578125" customWidth="1"/>
    <col min="11789" max="11789" width="2.85546875" customWidth="1"/>
    <col min="11790" max="11790" width="6.28515625" customWidth="1"/>
    <col min="11791" max="11791" width="33.28515625" customWidth="1"/>
    <col min="11792" max="11792" width="8.42578125" customWidth="1"/>
    <col min="11793" max="11793" width="2.85546875" customWidth="1"/>
    <col min="11794" max="11794" width="6.28515625" customWidth="1"/>
    <col min="11795" max="11795" width="33.28515625" customWidth="1"/>
    <col min="11796" max="11796" width="8.42578125" customWidth="1"/>
    <col min="11797" max="11797" width="2.85546875" customWidth="1"/>
    <col min="11798" max="11798" width="7.7109375" customWidth="1"/>
    <col min="11799" max="11799" width="33.28515625" customWidth="1"/>
    <col min="11800" max="11800" width="8.85546875" customWidth="1"/>
    <col min="11801" max="11801" width="2.85546875" customWidth="1"/>
    <col min="11802" max="11802" width="6.28515625" customWidth="1"/>
    <col min="11803" max="11803" width="33.28515625" customWidth="1"/>
    <col min="11804" max="11804" width="8.42578125" customWidth="1"/>
    <col min="11805" max="11805" width="2.85546875" customWidth="1"/>
    <col min="11806" max="11806" width="6.28515625" customWidth="1"/>
    <col min="11807" max="11807" width="33.28515625" customWidth="1"/>
    <col min="11808" max="11808" width="8.42578125" customWidth="1"/>
    <col min="11809" max="11809" width="2.85546875" customWidth="1"/>
    <col min="11810" max="11810" width="6.28515625" customWidth="1"/>
    <col min="11811" max="11811" width="33.28515625" customWidth="1"/>
    <col min="11812" max="11812" width="8.42578125" customWidth="1"/>
    <col min="11813" max="11813" width="26.42578125" customWidth="1"/>
    <col min="11814" max="11814" width="0.85546875" customWidth="1"/>
    <col min="11815" max="11815" width="6.85546875" customWidth="1"/>
    <col min="11816" max="11816" width="37.140625" customWidth="1"/>
    <col min="11817" max="11817" width="30.85546875" customWidth="1"/>
    <col min="12033" max="12033" width="53" customWidth="1"/>
    <col min="12034" max="12034" width="6.28515625" customWidth="1"/>
    <col min="12035" max="12035" width="27.28515625" customWidth="1"/>
    <col min="12036" max="12036" width="8.42578125" customWidth="1"/>
    <col min="12037" max="12037" width="2.85546875" customWidth="1"/>
    <col min="12038" max="12038" width="6.28515625" customWidth="1"/>
    <col min="12039" max="12039" width="33.28515625" customWidth="1"/>
    <col min="12040" max="12040" width="8.42578125" customWidth="1"/>
    <col min="12041" max="12041" width="2.85546875" customWidth="1"/>
    <col min="12042" max="12042" width="6.5703125" customWidth="1"/>
    <col min="12043" max="12043" width="33.28515625" customWidth="1"/>
    <col min="12044" max="12044" width="8.42578125" customWidth="1"/>
    <col min="12045" max="12045" width="2.85546875" customWidth="1"/>
    <col min="12046" max="12046" width="6.28515625" customWidth="1"/>
    <col min="12047" max="12047" width="33.28515625" customWidth="1"/>
    <col min="12048" max="12048" width="8.42578125" customWidth="1"/>
    <col min="12049" max="12049" width="2.85546875" customWidth="1"/>
    <col min="12050" max="12050" width="6.28515625" customWidth="1"/>
    <col min="12051" max="12051" width="33.28515625" customWidth="1"/>
    <col min="12052" max="12052" width="8.42578125" customWidth="1"/>
    <col min="12053" max="12053" width="2.85546875" customWidth="1"/>
    <col min="12054" max="12054" width="7.7109375" customWidth="1"/>
    <col min="12055" max="12055" width="33.28515625" customWidth="1"/>
    <col min="12056" max="12056" width="8.85546875" customWidth="1"/>
    <col min="12057" max="12057" width="2.85546875" customWidth="1"/>
    <col min="12058" max="12058" width="6.28515625" customWidth="1"/>
    <col min="12059" max="12059" width="33.28515625" customWidth="1"/>
    <col min="12060" max="12060" width="8.42578125" customWidth="1"/>
    <col min="12061" max="12061" width="2.85546875" customWidth="1"/>
    <col min="12062" max="12062" width="6.28515625" customWidth="1"/>
    <col min="12063" max="12063" width="33.28515625" customWidth="1"/>
    <col min="12064" max="12064" width="8.42578125" customWidth="1"/>
    <col min="12065" max="12065" width="2.85546875" customWidth="1"/>
    <col min="12066" max="12066" width="6.28515625" customWidth="1"/>
    <col min="12067" max="12067" width="33.28515625" customWidth="1"/>
    <col min="12068" max="12068" width="8.42578125" customWidth="1"/>
    <col min="12069" max="12069" width="26.42578125" customWidth="1"/>
    <col min="12070" max="12070" width="0.85546875" customWidth="1"/>
    <col min="12071" max="12071" width="6.85546875" customWidth="1"/>
    <col min="12072" max="12072" width="37.140625" customWidth="1"/>
    <col min="12073" max="12073" width="30.85546875" customWidth="1"/>
    <col min="12289" max="12289" width="53" customWidth="1"/>
    <col min="12290" max="12290" width="6.28515625" customWidth="1"/>
    <col min="12291" max="12291" width="27.28515625" customWidth="1"/>
    <col min="12292" max="12292" width="8.42578125" customWidth="1"/>
    <col min="12293" max="12293" width="2.85546875" customWidth="1"/>
    <col min="12294" max="12294" width="6.28515625" customWidth="1"/>
    <col min="12295" max="12295" width="33.28515625" customWidth="1"/>
    <col min="12296" max="12296" width="8.42578125" customWidth="1"/>
    <col min="12297" max="12297" width="2.85546875" customWidth="1"/>
    <col min="12298" max="12298" width="6.5703125" customWidth="1"/>
    <col min="12299" max="12299" width="33.28515625" customWidth="1"/>
    <col min="12300" max="12300" width="8.42578125" customWidth="1"/>
    <col min="12301" max="12301" width="2.85546875" customWidth="1"/>
    <col min="12302" max="12302" width="6.28515625" customWidth="1"/>
    <col min="12303" max="12303" width="33.28515625" customWidth="1"/>
    <col min="12304" max="12304" width="8.42578125" customWidth="1"/>
    <col min="12305" max="12305" width="2.85546875" customWidth="1"/>
    <col min="12306" max="12306" width="6.28515625" customWidth="1"/>
    <col min="12307" max="12307" width="33.28515625" customWidth="1"/>
    <col min="12308" max="12308" width="8.42578125" customWidth="1"/>
    <col min="12309" max="12309" width="2.85546875" customWidth="1"/>
    <col min="12310" max="12310" width="7.7109375" customWidth="1"/>
    <col min="12311" max="12311" width="33.28515625" customWidth="1"/>
    <col min="12312" max="12312" width="8.85546875" customWidth="1"/>
    <col min="12313" max="12313" width="2.85546875" customWidth="1"/>
    <col min="12314" max="12314" width="6.28515625" customWidth="1"/>
    <col min="12315" max="12315" width="33.28515625" customWidth="1"/>
    <col min="12316" max="12316" width="8.42578125" customWidth="1"/>
    <col min="12317" max="12317" width="2.85546875" customWidth="1"/>
    <col min="12318" max="12318" width="6.28515625" customWidth="1"/>
    <col min="12319" max="12319" width="33.28515625" customWidth="1"/>
    <col min="12320" max="12320" width="8.42578125" customWidth="1"/>
    <col min="12321" max="12321" width="2.85546875" customWidth="1"/>
    <col min="12322" max="12322" width="6.28515625" customWidth="1"/>
    <col min="12323" max="12323" width="33.28515625" customWidth="1"/>
    <col min="12324" max="12324" width="8.42578125" customWidth="1"/>
    <col min="12325" max="12325" width="26.42578125" customWidth="1"/>
    <col min="12326" max="12326" width="0.85546875" customWidth="1"/>
    <col min="12327" max="12327" width="6.85546875" customWidth="1"/>
    <col min="12328" max="12328" width="37.140625" customWidth="1"/>
    <col min="12329" max="12329" width="30.85546875" customWidth="1"/>
    <col min="12545" max="12545" width="53" customWidth="1"/>
    <col min="12546" max="12546" width="6.28515625" customWidth="1"/>
    <col min="12547" max="12547" width="27.28515625" customWidth="1"/>
    <col min="12548" max="12548" width="8.42578125" customWidth="1"/>
    <col min="12549" max="12549" width="2.85546875" customWidth="1"/>
    <col min="12550" max="12550" width="6.28515625" customWidth="1"/>
    <col min="12551" max="12551" width="33.28515625" customWidth="1"/>
    <col min="12552" max="12552" width="8.42578125" customWidth="1"/>
    <col min="12553" max="12553" width="2.85546875" customWidth="1"/>
    <col min="12554" max="12554" width="6.5703125" customWidth="1"/>
    <col min="12555" max="12555" width="33.28515625" customWidth="1"/>
    <col min="12556" max="12556" width="8.42578125" customWidth="1"/>
    <col min="12557" max="12557" width="2.85546875" customWidth="1"/>
    <col min="12558" max="12558" width="6.28515625" customWidth="1"/>
    <col min="12559" max="12559" width="33.28515625" customWidth="1"/>
    <col min="12560" max="12560" width="8.42578125" customWidth="1"/>
    <col min="12561" max="12561" width="2.85546875" customWidth="1"/>
    <col min="12562" max="12562" width="6.28515625" customWidth="1"/>
    <col min="12563" max="12563" width="33.28515625" customWidth="1"/>
    <col min="12564" max="12564" width="8.42578125" customWidth="1"/>
    <col min="12565" max="12565" width="2.85546875" customWidth="1"/>
    <col min="12566" max="12566" width="7.7109375" customWidth="1"/>
    <col min="12567" max="12567" width="33.28515625" customWidth="1"/>
    <col min="12568" max="12568" width="8.85546875" customWidth="1"/>
    <col min="12569" max="12569" width="2.85546875" customWidth="1"/>
    <col min="12570" max="12570" width="6.28515625" customWidth="1"/>
    <col min="12571" max="12571" width="33.28515625" customWidth="1"/>
    <col min="12572" max="12572" width="8.42578125" customWidth="1"/>
    <col min="12573" max="12573" width="2.85546875" customWidth="1"/>
    <col min="12574" max="12574" width="6.28515625" customWidth="1"/>
    <col min="12575" max="12575" width="33.28515625" customWidth="1"/>
    <col min="12576" max="12576" width="8.42578125" customWidth="1"/>
    <col min="12577" max="12577" width="2.85546875" customWidth="1"/>
    <col min="12578" max="12578" width="6.28515625" customWidth="1"/>
    <col min="12579" max="12579" width="33.28515625" customWidth="1"/>
    <col min="12580" max="12580" width="8.42578125" customWidth="1"/>
    <col min="12581" max="12581" width="26.42578125" customWidth="1"/>
    <col min="12582" max="12582" width="0.85546875" customWidth="1"/>
    <col min="12583" max="12583" width="6.85546875" customWidth="1"/>
    <col min="12584" max="12584" width="37.140625" customWidth="1"/>
    <col min="12585" max="12585" width="30.85546875" customWidth="1"/>
    <col min="12801" max="12801" width="53" customWidth="1"/>
    <col min="12802" max="12802" width="6.28515625" customWidth="1"/>
    <col min="12803" max="12803" width="27.28515625" customWidth="1"/>
    <col min="12804" max="12804" width="8.42578125" customWidth="1"/>
    <col min="12805" max="12805" width="2.85546875" customWidth="1"/>
    <col min="12806" max="12806" width="6.28515625" customWidth="1"/>
    <col min="12807" max="12807" width="33.28515625" customWidth="1"/>
    <col min="12808" max="12808" width="8.42578125" customWidth="1"/>
    <col min="12809" max="12809" width="2.85546875" customWidth="1"/>
    <col min="12810" max="12810" width="6.5703125" customWidth="1"/>
    <col min="12811" max="12811" width="33.28515625" customWidth="1"/>
    <col min="12812" max="12812" width="8.42578125" customWidth="1"/>
    <col min="12813" max="12813" width="2.85546875" customWidth="1"/>
    <col min="12814" max="12814" width="6.28515625" customWidth="1"/>
    <col min="12815" max="12815" width="33.28515625" customWidth="1"/>
    <col min="12816" max="12816" width="8.42578125" customWidth="1"/>
    <col min="12817" max="12817" width="2.85546875" customWidth="1"/>
    <col min="12818" max="12818" width="6.28515625" customWidth="1"/>
    <col min="12819" max="12819" width="33.28515625" customWidth="1"/>
    <col min="12820" max="12820" width="8.42578125" customWidth="1"/>
    <col min="12821" max="12821" width="2.85546875" customWidth="1"/>
    <col min="12822" max="12822" width="7.7109375" customWidth="1"/>
    <col min="12823" max="12823" width="33.28515625" customWidth="1"/>
    <col min="12824" max="12824" width="8.85546875" customWidth="1"/>
    <col min="12825" max="12825" width="2.85546875" customWidth="1"/>
    <col min="12826" max="12826" width="6.28515625" customWidth="1"/>
    <col min="12827" max="12827" width="33.28515625" customWidth="1"/>
    <col min="12828" max="12828" width="8.42578125" customWidth="1"/>
    <col min="12829" max="12829" width="2.85546875" customWidth="1"/>
    <col min="12830" max="12830" width="6.28515625" customWidth="1"/>
    <col min="12831" max="12831" width="33.28515625" customWidth="1"/>
    <col min="12832" max="12832" width="8.42578125" customWidth="1"/>
    <col min="12833" max="12833" width="2.85546875" customWidth="1"/>
    <col min="12834" max="12834" width="6.28515625" customWidth="1"/>
    <col min="12835" max="12835" width="33.28515625" customWidth="1"/>
    <col min="12836" max="12836" width="8.42578125" customWidth="1"/>
    <col min="12837" max="12837" width="26.42578125" customWidth="1"/>
    <col min="12838" max="12838" width="0.85546875" customWidth="1"/>
    <col min="12839" max="12839" width="6.85546875" customWidth="1"/>
    <col min="12840" max="12840" width="37.140625" customWidth="1"/>
    <col min="12841" max="12841" width="30.85546875" customWidth="1"/>
    <col min="13057" max="13057" width="53" customWidth="1"/>
    <col min="13058" max="13058" width="6.28515625" customWidth="1"/>
    <col min="13059" max="13059" width="27.28515625" customWidth="1"/>
    <col min="13060" max="13060" width="8.42578125" customWidth="1"/>
    <col min="13061" max="13061" width="2.85546875" customWidth="1"/>
    <col min="13062" max="13062" width="6.28515625" customWidth="1"/>
    <col min="13063" max="13063" width="33.28515625" customWidth="1"/>
    <col min="13064" max="13064" width="8.42578125" customWidth="1"/>
    <col min="13065" max="13065" width="2.85546875" customWidth="1"/>
    <col min="13066" max="13066" width="6.5703125" customWidth="1"/>
    <col min="13067" max="13067" width="33.28515625" customWidth="1"/>
    <col min="13068" max="13068" width="8.42578125" customWidth="1"/>
    <col min="13069" max="13069" width="2.85546875" customWidth="1"/>
    <col min="13070" max="13070" width="6.28515625" customWidth="1"/>
    <col min="13071" max="13071" width="33.28515625" customWidth="1"/>
    <col min="13072" max="13072" width="8.42578125" customWidth="1"/>
    <col min="13073" max="13073" width="2.85546875" customWidth="1"/>
    <col min="13074" max="13074" width="6.28515625" customWidth="1"/>
    <col min="13075" max="13075" width="33.28515625" customWidth="1"/>
    <col min="13076" max="13076" width="8.42578125" customWidth="1"/>
    <col min="13077" max="13077" width="2.85546875" customWidth="1"/>
    <col min="13078" max="13078" width="7.7109375" customWidth="1"/>
    <col min="13079" max="13079" width="33.28515625" customWidth="1"/>
    <col min="13080" max="13080" width="8.85546875" customWidth="1"/>
    <col min="13081" max="13081" width="2.85546875" customWidth="1"/>
    <col min="13082" max="13082" width="6.28515625" customWidth="1"/>
    <col min="13083" max="13083" width="33.28515625" customWidth="1"/>
    <col min="13084" max="13084" width="8.42578125" customWidth="1"/>
    <col min="13085" max="13085" width="2.85546875" customWidth="1"/>
    <col min="13086" max="13086" width="6.28515625" customWidth="1"/>
    <col min="13087" max="13087" width="33.28515625" customWidth="1"/>
    <col min="13088" max="13088" width="8.42578125" customWidth="1"/>
    <col min="13089" max="13089" width="2.85546875" customWidth="1"/>
    <col min="13090" max="13090" width="6.28515625" customWidth="1"/>
    <col min="13091" max="13091" width="33.28515625" customWidth="1"/>
    <col min="13092" max="13092" width="8.42578125" customWidth="1"/>
    <col min="13093" max="13093" width="26.42578125" customWidth="1"/>
    <col min="13094" max="13094" width="0.85546875" customWidth="1"/>
    <col min="13095" max="13095" width="6.85546875" customWidth="1"/>
    <col min="13096" max="13096" width="37.140625" customWidth="1"/>
    <col min="13097" max="13097" width="30.85546875" customWidth="1"/>
    <col min="13313" max="13313" width="53" customWidth="1"/>
    <col min="13314" max="13314" width="6.28515625" customWidth="1"/>
    <col min="13315" max="13315" width="27.28515625" customWidth="1"/>
    <col min="13316" max="13316" width="8.42578125" customWidth="1"/>
    <col min="13317" max="13317" width="2.85546875" customWidth="1"/>
    <col min="13318" max="13318" width="6.28515625" customWidth="1"/>
    <col min="13319" max="13319" width="33.28515625" customWidth="1"/>
    <col min="13320" max="13320" width="8.42578125" customWidth="1"/>
    <col min="13321" max="13321" width="2.85546875" customWidth="1"/>
    <col min="13322" max="13322" width="6.5703125" customWidth="1"/>
    <col min="13323" max="13323" width="33.28515625" customWidth="1"/>
    <col min="13324" max="13324" width="8.42578125" customWidth="1"/>
    <col min="13325" max="13325" width="2.85546875" customWidth="1"/>
    <col min="13326" max="13326" width="6.28515625" customWidth="1"/>
    <col min="13327" max="13327" width="33.28515625" customWidth="1"/>
    <col min="13328" max="13328" width="8.42578125" customWidth="1"/>
    <col min="13329" max="13329" width="2.85546875" customWidth="1"/>
    <col min="13330" max="13330" width="6.28515625" customWidth="1"/>
    <col min="13331" max="13331" width="33.28515625" customWidth="1"/>
    <col min="13332" max="13332" width="8.42578125" customWidth="1"/>
    <col min="13333" max="13333" width="2.85546875" customWidth="1"/>
    <col min="13334" max="13334" width="7.7109375" customWidth="1"/>
    <col min="13335" max="13335" width="33.28515625" customWidth="1"/>
    <col min="13336" max="13336" width="8.85546875" customWidth="1"/>
    <col min="13337" max="13337" width="2.85546875" customWidth="1"/>
    <col min="13338" max="13338" width="6.28515625" customWidth="1"/>
    <col min="13339" max="13339" width="33.28515625" customWidth="1"/>
    <col min="13340" max="13340" width="8.42578125" customWidth="1"/>
    <col min="13341" max="13341" width="2.85546875" customWidth="1"/>
    <col min="13342" max="13342" width="6.28515625" customWidth="1"/>
    <col min="13343" max="13343" width="33.28515625" customWidth="1"/>
    <col min="13344" max="13344" width="8.42578125" customWidth="1"/>
    <col min="13345" max="13345" width="2.85546875" customWidth="1"/>
    <col min="13346" max="13346" width="6.28515625" customWidth="1"/>
    <col min="13347" max="13347" width="33.28515625" customWidth="1"/>
    <col min="13348" max="13348" width="8.42578125" customWidth="1"/>
    <col min="13349" max="13349" width="26.42578125" customWidth="1"/>
    <col min="13350" max="13350" width="0.85546875" customWidth="1"/>
    <col min="13351" max="13351" width="6.85546875" customWidth="1"/>
    <col min="13352" max="13352" width="37.140625" customWidth="1"/>
    <col min="13353" max="13353" width="30.85546875" customWidth="1"/>
    <col min="13569" max="13569" width="53" customWidth="1"/>
    <col min="13570" max="13570" width="6.28515625" customWidth="1"/>
    <col min="13571" max="13571" width="27.28515625" customWidth="1"/>
    <col min="13572" max="13572" width="8.42578125" customWidth="1"/>
    <col min="13573" max="13573" width="2.85546875" customWidth="1"/>
    <col min="13574" max="13574" width="6.28515625" customWidth="1"/>
    <col min="13575" max="13575" width="33.28515625" customWidth="1"/>
    <col min="13576" max="13576" width="8.42578125" customWidth="1"/>
    <col min="13577" max="13577" width="2.85546875" customWidth="1"/>
    <col min="13578" max="13578" width="6.5703125" customWidth="1"/>
    <col min="13579" max="13579" width="33.28515625" customWidth="1"/>
    <col min="13580" max="13580" width="8.42578125" customWidth="1"/>
    <col min="13581" max="13581" width="2.85546875" customWidth="1"/>
    <col min="13582" max="13582" width="6.28515625" customWidth="1"/>
    <col min="13583" max="13583" width="33.28515625" customWidth="1"/>
    <col min="13584" max="13584" width="8.42578125" customWidth="1"/>
    <col min="13585" max="13585" width="2.85546875" customWidth="1"/>
    <col min="13586" max="13586" width="6.28515625" customWidth="1"/>
    <col min="13587" max="13587" width="33.28515625" customWidth="1"/>
    <col min="13588" max="13588" width="8.42578125" customWidth="1"/>
    <col min="13589" max="13589" width="2.85546875" customWidth="1"/>
    <col min="13590" max="13590" width="7.7109375" customWidth="1"/>
    <col min="13591" max="13591" width="33.28515625" customWidth="1"/>
    <col min="13592" max="13592" width="8.85546875" customWidth="1"/>
    <col min="13593" max="13593" width="2.85546875" customWidth="1"/>
    <col min="13594" max="13594" width="6.28515625" customWidth="1"/>
    <col min="13595" max="13595" width="33.28515625" customWidth="1"/>
    <col min="13596" max="13596" width="8.42578125" customWidth="1"/>
    <col min="13597" max="13597" width="2.85546875" customWidth="1"/>
    <col min="13598" max="13598" width="6.28515625" customWidth="1"/>
    <col min="13599" max="13599" width="33.28515625" customWidth="1"/>
    <col min="13600" max="13600" width="8.42578125" customWidth="1"/>
    <col min="13601" max="13601" width="2.85546875" customWidth="1"/>
    <col min="13602" max="13602" width="6.28515625" customWidth="1"/>
    <col min="13603" max="13603" width="33.28515625" customWidth="1"/>
    <col min="13604" max="13604" width="8.42578125" customWidth="1"/>
    <col min="13605" max="13605" width="26.42578125" customWidth="1"/>
    <col min="13606" max="13606" width="0.85546875" customWidth="1"/>
    <col min="13607" max="13607" width="6.85546875" customWidth="1"/>
    <col min="13608" max="13608" width="37.140625" customWidth="1"/>
    <col min="13609" max="13609" width="30.85546875" customWidth="1"/>
    <col min="13825" max="13825" width="53" customWidth="1"/>
    <col min="13826" max="13826" width="6.28515625" customWidth="1"/>
    <col min="13827" max="13827" width="27.28515625" customWidth="1"/>
    <col min="13828" max="13828" width="8.42578125" customWidth="1"/>
    <col min="13829" max="13829" width="2.85546875" customWidth="1"/>
    <col min="13830" max="13830" width="6.28515625" customWidth="1"/>
    <col min="13831" max="13831" width="33.28515625" customWidth="1"/>
    <col min="13832" max="13832" width="8.42578125" customWidth="1"/>
    <col min="13833" max="13833" width="2.85546875" customWidth="1"/>
    <col min="13834" max="13834" width="6.5703125" customWidth="1"/>
    <col min="13835" max="13835" width="33.28515625" customWidth="1"/>
    <col min="13836" max="13836" width="8.42578125" customWidth="1"/>
    <col min="13837" max="13837" width="2.85546875" customWidth="1"/>
    <col min="13838" max="13838" width="6.28515625" customWidth="1"/>
    <col min="13839" max="13839" width="33.28515625" customWidth="1"/>
    <col min="13840" max="13840" width="8.42578125" customWidth="1"/>
    <col min="13841" max="13841" width="2.85546875" customWidth="1"/>
    <col min="13842" max="13842" width="6.28515625" customWidth="1"/>
    <col min="13843" max="13843" width="33.28515625" customWidth="1"/>
    <col min="13844" max="13844" width="8.42578125" customWidth="1"/>
    <col min="13845" max="13845" width="2.85546875" customWidth="1"/>
    <col min="13846" max="13846" width="7.7109375" customWidth="1"/>
    <col min="13847" max="13847" width="33.28515625" customWidth="1"/>
    <col min="13848" max="13848" width="8.85546875" customWidth="1"/>
    <col min="13849" max="13849" width="2.85546875" customWidth="1"/>
    <col min="13850" max="13850" width="6.28515625" customWidth="1"/>
    <col min="13851" max="13851" width="33.28515625" customWidth="1"/>
    <col min="13852" max="13852" width="8.42578125" customWidth="1"/>
    <col min="13853" max="13853" width="2.85546875" customWidth="1"/>
    <col min="13854" max="13854" width="6.28515625" customWidth="1"/>
    <col min="13855" max="13855" width="33.28515625" customWidth="1"/>
    <col min="13856" max="13856" width="8.42578125" customWidth="1"/>
    <col min="13857" max="13857" width="2.85546875" customWidth="1"/>
    <col min="13858" max="13858" width="6.28515625" customWidth="1"/>
    <col min="13859" max="13859" width="33.28515625" customWidth="1"/>
    <col min="13860" max="13860" width="8.42578125" customWidth="1"/>
    <col min="13861" max="13861" width="26.42578125" customWidth="1"/>
    <col min="13862" max="13862" width="0.85546875" customWidth="1"/>
    <col min="13863" max="13863" width="6.85546875" customWidth="1"/>
    <col min="13864" max="13864" width="37.140625" customWidth="1"/>
    <col min="13865" max="13865" width="30.85546875" customWidth="1"/>
    <col min="14081" max="14081" width="53" customWidth="1"/>
    <col min="14082" max="14082" width="6.28515625" customWidth="1"/>
    <col min="14083" max="14083" width="27.28515625" customWidth="1"/>
    <col min="14084" max="14084" width="8.42578125" customWidth="1"/>
    <col min="14085" max="14085" width="2.85546875" customWidth="1"/>
    <col min="14086" max="14086" width="6.28515625" customWidth="1"/>
    <col min="14087" max="14087" width="33.28515625" customWidth="1"/>
    <col min="14088" max="14088" width="8.42578125" customWidth="1"/>
    <col min="14089" max="14089" width="2.85546875" customWidth="1"/>
    <col min="14090" max="14090" width="6.5703125" customWidth="1"/>
    <col min="14091" max="14091" width="33.28515625" customWidth="1"/>
    <col min="14092" max="14092" width="8.42578125" customWidth="1"/>
    <col min="14093" max="14093" width="2.85546875" customWidth="1"/>
    <col min="14094" max="14094" width="6.28515625" customWidth="1"/>
    <col min="14095" max="14095" width="33.28515625" customWidth="1"/>
    <col min="14096" max="14096" width="8.42578125" customWidth="1"/>
    <col min="14097" max="14097" width="2.85546875" customWidth="1"/>
    <col min="14098" max="14098" width="6.28515625" customWidth="1"/>
    <col min="14099" max="14099" width="33.28515625" customWidth="1"/>
    <col min="14100" max="14100" width="8.42578125" customWidth="1"/>
    <col min="14101" max="14101" width="2.85546875" customWidth="1"/>
    <col min="14102" max="14102" width="7.7109375" customWidth="1"/>
    <col min="14103" max="14103" width="33.28515625" customWidth="1"/>
    <col min="14104" max="14104" width="8.85546875" customWidth="1"/>
    <col min="14105" max="14105" width="2.85546875" customWidth="1"/>
    <col min="14106" max="14106" width="6.28515625" customWidth="1"/>
    <col min="14107" max="14107" width="33.28515625" customWidth="1"/>
    <col min="14108" max="14108" width="8.42578125" customWidth="1"/>
    <col min="14109" max="14109" width="2.85546875" customWidth="1"/>
    <col min="14110" max="14110" width="6.28515625" customWidth="1"/>
    <col min="14111" max="14111" width="33.28515625" customWidth="1"/>
    <col min="14112" max="14112" width="8.42578125" customWidth="1"/>
    <col min="14113" max="14113" width="2.85546875" customWidth="1"/>
    <col min="14114" max="14114" width="6.28515625" customWidth="1"/>
    <col min="14115" max="14115" width="33.28515625" customWidth="1"/>
    <col min="14116" max="14116" width="8.42578125" customWidth="1"/>
    <col min="14117" max="14117" width="26.42578125" customWidth="1"/>
    <col min="14118" max="14118" width="0.85546875" customWidth="1"/>
    <col min="14119" max="14119" width="6.85546875" customWidth="1"/>
    <col min="14120" max="14120" width="37.140625" customWidth="1"/>
    <col min="14121" max="14121" width="30.85546875" customWidth="1"/>
    <col min="14337" max="14337" width="53" customWidth="1"/>
    <col min="14338" max="14338" width="6.28515625" customWidth="1"/>
    <col min="14339" max="14339" width="27.28515625" customWidth="1"/>
    <col min="14340" max="14340" width="8.42578125" customWidth="1"/>
    <col min="14341" max="14341" width="2.85546875" customWidth="1"/>
    <col min="14342" max="14342" width="6.28515625" customWidth="1"/>
    <col min="14343" max="14343" width="33.28515625" customWidth="1"/>
    <col min="14344" max="14344" width="8.42578125" customWidth="1"/>
    <col min="14345" max="14345" width="2.85546875" customWidth="1"/>
    <col min="14346" max="14346" width="6.5703125" customWidth="1"/>
    <col min="14347" max="14347" width="33.28515625" customWidth="1"/>
    <col min="14348" max="14348" width="8.42578125" customWidth="1"/>
    <col min="14349" max="14349" width="2.85546875" customWidth="1"/>
    <col min="14350" max="14350" width="6.28515625" customWidth="1"/>
    <col min="14351" max="14351" width="33.28515625" customWidth="1"/>
    <col min="14352" max="14352" width="8.42578125" customWidth="1"/>
    <col min="14353" max="14353" width="2.85546875" customWidth="1"/>
    <col min="14354" max="14354" width="6.28515625" customWidth="1"/>
    <col min="14355" max="14355" width="33.28515625" customWidth="1"/>
    <col min="14356" max="14356" width="8.42578125" customWidth="1"/>
    <col min="14357" max="14357" width="2.85546875" customWidth="1"/>
    <col min="14358" max="14358" width="7.7109375" customWidth="1"/>
    <col min="14359" max="14359" width="33.28515625" customWidth="1"/>
    <col min="14360" max="14360" width="8.85546875" customWidth="1"/>
    <col min="14361" max="14361" width="2.85546875" customWidth="1"/>
    <col min="14362" max="14362" width="6.28515625" customWidth="1"/>
    <col min="14363" max="14363" width="33.28515625" customWidth="1"/>
    <col min="14364" max="14364" width="8.42578125" customWidth="1"/>
    <col min="14365" max="14365" width="2.85546875" customWidth="1"/>
    <col min="14366" max="14366" width="6.28515625" customWidth="1"/>
    <col min="14367" max="14367" width="33.28515625" customWidth="1"/>
    <col min="14368" max="14368" width="8.42578125" customWidth="1"/>
    <col min="14369" max="14369" width="2.85546875" customWidth="1"/>
    <col min="14370" max="14370" width="6.28515625" customWidth="1"/>
    <col min="14371" max="14371" width="33.28515625" customWidth="1"/>
    <col min="14372" max="14372" width="8.42578125" customWidth="1"/>
    <col min="14373" max="14373" width="26.42578125" customWidth="1"/>
    <col min="14374" max="14374" width="0.85546875" customWidth="1"/>
    <col min="14375" max="14375" width="6.85546875" customWidth="1"/>
    <col min="14376" max="14376" width="37.140625" customWidth="1"/>
    <col min="14377" max="14377" width="30.85546875" customWidth="1"/>
    <col min="14593" max="14593" width="53" customWidth="1"/>
    <col min="14594" max="14594" width="6.28515625" customWidth="1"/>
    <col min="14595" max="14595" width="27.28515625" customWidth="1"/>
    <col min="14596" max="14596" width="8.42578125" customWidth="1"/>
    <col min="14597" max="14597" width="2.85546875" customWidth="1"/>
    <col min="14598" max="14598" width="6.28515625" customWidth="1"/>
    <col min="14599" max="14599" width="33.28515625" customWidth="1"/>
    <col min="14600" max="14600" width="8.42578125" customWidth="1"/>
    <col min="14601" max="14601" width="2.85546875" customWidth="1"/>
    <col min="14602" max="14602" width="6.5703125" customWidth="1"/>
    <col min="14603" max="14603" width="33.28515625" customWidth="1"/>
    <col min="14604" max="14604" width="8.42578125" customWidth="1"/>
    <col min="14605" max="14605" width="2.85546875" customWidth="1"/>
    <col min="14606" max="14606" width="6.28515625" customWidth="1"/>
    <col min="14607" max="14607" width="33.28515625" customWidth="1"/>
    <col min="14608" max="14608" width="8.42578125" customWidth="1"/>
    <col min="14609" max="14609" width="2.85546875" customWidth="1"/>
    <col min="14610" max="14610" width="6.28515625" customWidth="1"/>
    <col min="14611" max="14611" width="33.28515625" customWidth="1"/>
    <col min="14612" max="14612" width="8.42578125" customWidth="1"/>
    <col min="14613" max="14613" width="2.85546875" customWidth="1"/>
    <col min="14614" max="14614" width="7.7109375" customWidth="1"/>
    <col min="14615" max="14615" width="33.28515625" customWidth="1"/>
    <col min="14616" max="14616" width="8.85546875" customWidth="1"/>
    <col min="14617" max="14617" width="2.85546875" customWidth="1"/>
    <col min="14618" max="14618" width="6.28515625" customWidth="1"/>
    <col min="14619" max="14619" width="33.28515625" customWidth="1"/>
    <col min="14620" max="14620" width="8.42578125" customWidth="1"/>
    <col min="14621" max="14621" width="2.85546875" customWidth="1"/>
    <col min="14622" max="14622" width="6.28515625" customWidth="1"/>
    <col min="14623" max="14623" width="33.28515625" customWidth="1"/>
    <col min="14624" max="14624" width="8.42578125" customWidth="1"/>
    <col min="14625" max="14625" width="2.85546875" customWidth="1"/>
    <col min="14626" max="14626" width="6.28515625" customWidth="1"/>
    <col min="14627" max="14627" width="33.28515625" customWidth="1"/>
    <col min="14628" max="14628" width="8.42578125" customWidth="1"/>
    <col min="14629" max="14629" width="26.42578125" customWidth="1"/>
    <col min="14630" max="14630" width="0.85546875" customWidth="1"/>
    <col min="14631" max="14631" width="6.85546875" customWidth="1"/>
    <col min="14632" max="14632" width="37.140625" customWidth="1"/>
    <col min="14633" max="14633" width="30.85546875" customWidth="1"/>
    <col min="14849" max="14849" width="53" customWidth="1"/>
    <col min="14850" max="14850" width="6.28515625" customWidth="1"/>
    <col min="14851" max="14851" width="27.28515625" customWidth="1"/>
    <col min="14852" max="14852" width="8.42578125" customWidth="1"/>
    <col min="14853" max="14853" width="2.85546875" customWidth="1"/>
    <col min="14854" max="14854" width="6.28515625" customWidth="1"/>
    <col min="14855" max="14855" width="33.28515625" customWidth="1"/>
    <col min="14856" max="14856" width="8.42578125" customWidth="1"/>
    <col min="14857" max="14857" width="2.85546875" customWidth="1"/>
    <col min="14858" max="14858" width="6.5703125" customWidth="1"/>
    <col min="14859" max="14859" width="33.28515625" customWidth="1"/>
    <col min="14860" max="14860" width="8.42578125" customWidth="1"/>
    <col min="14861" max="14861" width="2.85546875" customWidth="1"/>
    <col min="14862" max="14862" width="6.28515625" customWidth="1"/>
    <col min="14863" max="14863" width="33.28515625" customWidth="1"/>
    <col min="14864" max="14864" width="8.42578125" customWidth="1"/>
    <col min="14865" max="14865" width="2.85546875" customWidth="1"/>
    <col min="14866" max="14866" width="6.28515625" customWidth="1"/>
    <col min="14867" max="14867" width="33.28515625" customWidth="1"/>
    <col min="14868" max="14868" width="8.42578125" customWidth="1"/>
    <col min="14869" max="14869" width="2.85546875" customWidth="1"/>
    <col min="14870" max="14870" width="7.7109375" customWidth="1"/>
    <col min="14871" max="14871" width="33.28515625" customWidth="1"/>
    <col min="14872" max="14872" width="8.85546875" customWidth="1"/>
    <col min="14873" max="14873" width="2.85546875" customWidth="1"/>
    <col min="14874" max="14874" width="6.28515625" customWidth="1"/>
    <col min="14875" max="14875" width="33.28515625" customWidth="1"/>
    <col min="14876" max="14876" width="8.42578125" customWidth="1"/>
    <col min="14877" max="14877" width="2.85546875" customWidth="1"/>
    <col min="14878" max="14878" width="6.28515625" customWidth="1"/>
    <col min="14879" max="14879" width="33.28515625" customWidth="1"/>
    <col min="14880" max="14880" width="8.42578125" customWidth="1"/>
    <col min="14881" max="14881" width="2.85546875" customWidth="1"/>
    <col min="14882" max="14882" width="6.28515625" customWidth="1"/>
    <col min="14883" max="14883" width="33.28515625" customWidth="1"/>
    <col min="14884" max="14884" width="8.42578125" customWidth="1"/>
    <col min="14885" max="14885" width="26.42578125" customWidth="1"/>
    <col min="14886" max="14886" width="0.85546875" customWidth="1"/>
    <col min="14887" max="14887" width="6.85546875" customWidth="1"/>
    <col min="14888" max="14888" width="37.140625" customWidth="1"/>
    <col min="14889" max="14889" width="30.85546875" customWidth="1"/>
    <col min="15105" max="15105" width="53" customWidth="1"/>
    <col min="15106" max="15106" width="6.28515625" customWidth="1"/>
    <col min="15107" max="15107" width="27.28515625" customWidth="1"/>
    <col min="15108" max="15108" width="8.42578125" customWidth="1"/>
    <col min="15109" max="15109" width="2.85546875" customWidth="1"/>
    <col min="15110" max="15110" width="6.28515625" customWidth="1"/>
    <col min="15111" max="15111" width="33.28515625" customWidth="1"/>
    <col min="15112" max="15112" width="8.42578125" customWidth="1"/>
    <col min="15113" max="15113" width="2.85546875" customWidth="1"/>
    <col min="15114" max="15114" width="6.5703125" customWidth="1"/>
    <col min="15115" max="15115" width="33.28515625" customWidth="1"/>
    <col min="15116" max="15116" width="8.42578125" customWidth="1"/>
    <col min="15117" max="15117" width="2.85546875" customWidth="1"/>
    <col min="15118" max="15118" width="6.28515625" customWidth="1"/>
    <col min="15119" max="15119" width="33.28515625" customWidth="1"/>
    <col min="15120" max="15120" width="8.42578125" customWidth="1"/>
    <col min="15121" max="15121" width="2.85546875" customWidth="1"/>
    <col min="15122" max="15122" width="6.28515625" customWidth="1"/>
    <col min="15123" max="15123" width="33.28515625" customWidth="1"/>
    <col min="15124" max="15124" width="8.42578125" customWidth="1"/>
    <col min="15125" max="15125" width="2.85546875" customWidth="1"/>
    <col min="15126" max="15126" width="7.7109375" customWidth="1"/>
    <col min="15127" max="15127" width="33.28515625" customWidth="1"/>
    <col min="15128" max="15128" width="8.85546875" customWidth="1"/>
    <col min="15129" max="15129" width="2.85546875" customWidth="1"/>
    <col min="15130" max="15130" width="6.28515625" customWidth="1"/>
    <col min="15131" max="15131" width="33.28515625" customWidth="1"/>
    <col min="15132" max="15132" width="8.42578125" customWidth="1"/>
    <col min="15133" max="15133" width="2.85546875" customWidth="1"/>
    <col min="15134" max="15134" width="6.28515625" customWidth="1"/>
    <col min="15135" max="15135" width="33.28515625" customWidth="1"/>
    <col min="15136" max="15136" width="8.42578125" customWidth="1"/>
    <col min="15137" max="15137" width="2.85546875" customWidth="1"/>
    <col min="15138" max="15138" width="6.28515625" customWidth="1"/>
    <col min="15139" max="15139" width="33.28515625" customWidth="1"/>
    <col min="15140" max="15140" width="8.42578125" customWidth="1"/>
    <col min="15141" max="15141" width="26.42578125" customWidth="1"/>
    <col min="15142" max="15142" width="0.85546875" customWidth="1"/>
    <col min="15143" max="15143" width="6.85546875" customWidth="1"/>
    <col min="15144" max="15144" width="37.140625" customWidth="1"/>
    <col min="15145" max="15145" width="30.85546875" customWidth="1"/>
    <col min="15361" max="15361" width="53" customWidth="1"/>
    <col min="15362" max="15362" width="6.28515625" customWidth="1"/>
    <col min="15363" max="15363" width="27.28515625" customWidth="1"/>
    <col min="15364" max="15364" width="8.42578125" customWidth="1"/>
    <col min="15365" max="15365" width="2.85546875" customWidth="1"/>
    <col min="15366" max="15366" width="6.28515625" customWidth="1"/>
    <col min="15367" max="15367" width="33.28515625" customWidth="1"/>
    <col min="15368" max="15368" width="8.42578125" customWidth="1"/>
    <col min="15369" max="15369" width="2.85546875" customWidth="1"/>
    <col min="15370" max="15370" width="6.5703125" customWidth="1"/>
    <col min="15371" max="15371" width="33.28515625" customWidth="1"/>
    <col min="15372" max="15372" width="8.42578125" customWidth="1"/>
    <col min="15373" max="15373" width="2.85546875" customWidth="1"/>
    <col min="15374" max="15374" width="6.28515625" customWidth="1"/>
    <col min="15375" max="15375" width="33.28515625" customWidth="1"/>
    <col min="15376" max="15376" width="8.42578125" customWidth="1"/>
    <col min="15377" max="15377" width="2.85546875" customWidth="1"/>
    <col min="15378" max="15378" width="6.28515625" customWidth="1"/>
    <col min="15379" max="15379" width="33.28515625" customWidth="1"/>
    <col min="15380" max="15380" width="8.42578125" customWidth="1"/>
    <col min="15381" max="15381" width="2.85546875" customWidth="1"/>
    <col min="15382" max="15382" width="7.7109375" customWidth="1"/>
    <col min="15383" max="15383" width="33.28515625" customWidth="1"/>
    <col min="15384" max="15384" width="8.85546875" customWidth="1"/>
    <col min="15385" max="15385" width="2.85546875" customWidth="1"/>
    <col min="15386" max="15386" width="6.28515625" customWidth="1"/>
    <col min="15387" max="15387" width="33.28515625" customWidth="1"/>
    <col min="15388" max="15388" width="8.42578125" customWidth="1"/>
    <col min="15389" max="15389" width="2.85546875" customWidth="1"/>
    <col min="15390" max="15390" width="6.28515625" customWidth="1"/>
    <col min="15391" max="15391" width="33.28515625" customWidth="1"/>
    <col min="15392" max="15392" width="8.42578125" customWidth="1"/>
    <col min="15393" max="15393" width="2.85546875" customWidth="1"/>
    <col min="15394" max="15394" width="6.28515625" customWidth="1"/>
    <col min="15395" max="15395" width="33.28515625" customWidth="1"/>
    <col min="15396" max="15396" width="8.42578125" customWidth="1"/>
    <col min="15397" max="15397" width="26.42578125" customWidth="1"/>
    <col min="15398" max="15398" width="0.85546875" customWidth="1"/>
    <col min="15399" max="15399" width="6.85546875" customWidth="1"/>
    <col min="15400" max="15400" width="37.140625" customWidth="1"/>
    <col min="15401" max="15401" width="30.85546875" customWidth="1"/>
    <col min="15617" max="15617" width="53" customWidth="1"/>
    <col min="15618" max="15618" width="6.28515625" customWidth="1"/>
    <col min="15619" max="15619" width="27.28515625" customWidth="1"/>
    <col min="15620" max="15620" width="8.42578125" customWidth="1"/>
    <col min="15621" max="15621" width="2.85546875" customWidth="1"/>
    <col min="15622" max="15622" width="6.28515625" customWidth="1"/>
    <col min="15623" max="15623" width="33.28515625" customWidth="1"/>
    <col min="15624" max="15624" width="8.42578125" customWidth="1"/>
    <col min="15625" max="15625" width="2.85546875" customWidth="1"/>
    <col min="15626" max="15626" width="6.5703125" customWidth="1"/>
    <col min="15627" max="15627" width="33.28515625" customWidth="1"/>
    <col min="15628" max="15628" width="8.42578125" customWidth="1"/>
    <col min="15629" max="15629" width="2.85546875" customWidth="1"/>
    <col min="15630" max="15630" width="6.28515625" customWidth="1"/>
    <col min="15631" max="15631" width="33.28515625" customWidth="1"/>
    <col min="15632" max="15632" width="8.42578125" customWidth="1"/>
    <col min="15633" max="15633" width="2.85546875" customWidth="1"/>
    <col min="15634" max="15634" width="6.28515625" customWidth="1"/>
    <col min="15635" max="15635" width="33.28515625" customWidth="1"/>
    <col min="15636" max="15636" width="8.42578125" customWidth="1"/>
    <col min="15637" max="15637" width="2.85546875" customWidth="1"/>
    <col min="15638" max="15638" width="7.7109375" customWidth="1"/>
    <col min="15639" max="15639" width="33.28515625" customWidth="1"/>
    <col min="15640" max="15640" width="8.85546875" customWidth="1"/>
    <col min="15641" max="15641" width="2.85546875" customWidth="1"/>
    <col min="15642" max="15642" width="6.28515625" customWidth="1"/>
    <col min="15643" max="15643" width="33.28515625" customWidth="1"/>
    <col min="15644" max="15644" width="8.42578125" customWidth="1"/>
    <col min="15645" max="15645" width="2.85546875" customWidth="1"/>
    <col min="15646" max="15646" width="6.28515625" customWidth="1"/>
    <col min="15647" max="15647" width="33.28515625" customWidth="1"/>
    <col min="15648" max="15648" width="8.42578125" customWidth="1"/>
    <col min="15649" max="15649" width="2.85546875" customWidth="1"/>
    <col min="15650" max="15650" width="6.28515625" customWidth="1"/>
    <col min="15651" max="15651" width="33.28515625" customWidth="1"/>
    <col min="15652" max="15652" width="8.42578125" customWidth="1"/>
    <col min="15653" max="15653" width="26.42578125" customWidth="1"/>
    <col min="15654" max="15654" width="0.85546875" customWidth="1"/>
    <col min="15655" max="15655" width="6.85546875" customWidth="1"/>
    <col min="15656" max="15656" width="37.140625" customWidth="1"/>
    <col min="15657" max="15657" width="30.85546875" customWidth="1"/>
    <col min="15873" max="15873" width="53" customWidth="1"/>
    <col min="15874" max="15874" width="6.28515625" customWidth="1"/>
    <col min="15875" max="15875" width="27.28515625" customWidth="1"/>
    <col min="15876" max="15876" width="8.42578125" customWidth="1"/>
    <col min="15877" max="15877" width="2.85546875" customWidth="1"/>
    <col min="15878" max="15878" width="6.28515625" customWidth="1"/>
    <col min="15879" max="15879" width="33.28515625" customWidth="1"/>
    <col min="15880" max="15880" width="8.42578125" customWidth="1"/>
    <col min="15881" max="15881" width="2.85546875" customWidth="1"/>
    <col min="15882" max="15882" width="6.5703125" customWidth="1"/>
    <col min="15883" max="15883" width="33.28515625" customWidth="1"/>
    <col min="15884" max="15884" width="8.42578125" customWidth="1"/>
    <col min="15885" max="15885" width="2.85546875" customWidth="1"/>
    <col min="15886" max="15886" width="6.28515625" customWidth="1"/>
    <col min="15887" max="15887" width="33.28515625" customWidth="1"/>
    <col min="15888" max="15888" width="8.42578125" customWidth="1"/>
    <col min="15889" max="15889" width="2.85546875" customWidth="1"/>
    <col min="15890" max="15890" width="6.28515625" customWidth="1"/>
    <col min="15891" max="15891" width="33.28515625" customWidth="1"/>
    <col min="15892" max="15892" width="8.42578125" customWidth="1"/>
    <col min="15893" max="15893" width="2.85546875" customWidth="1"/>
    <col min="15894" max="15894" width="7.7109375" customWidth="1"/>
    <col min="15895" max="15895" width="33.28515625" customWidth="1"/>
    <col min="15896" max="15896" width="8.85546875" customWidth="1"/>
    <col min="15897" max="15897" width="2.85546875" customWidth="1"/>
    <col min="15898" max="15898" width="6.28515625" customWidth="1"/>
    <col min="15899" max="15899" width="33.28515625" customWidth="1"/>
    <col min="15900" max="15900" width="8.42578125" customWidth="1"/>
    <col min="15901" max="15901" width="2.85546875" customWidth="1"/>
    <col min="15902" max="15902" width="6.28515625" customWidth="1"/>
    <col min="15903" max="15903" width="33.28515625" customWidth="1"/>
    <col min="15904" max="15904" width="8.42578125" customWidth="1"/>
    <col min="15905" max="15905" width="2.85546875" customWidth="1"/>
    <col min="15906" max="15906" width="6.28515625" customWidth="1"/>
    <col min="15907" max="15907" width="33.28515625" customWidth="1"/>
    <col min="15908" max="15908" width="8.42578125" customWidth="1"/>
    <col min="15909" max="15909" width="26.42578125" customWidth="1"/>
    <col min="15910" max="15910" width="0.85546875" customWidth="1"/>
    <col min="15911" max="15911" width="6.85546875" customWidth="1"/>
    <col min="15912" max="15912" width="37.140625" customWidth="1"/>
    <col min="15913" max="15913" width="30.85546875" customWidth="1"/>
    <col min="16129" max="16129" width="53" customWidth="1"/>
    <col min="16130" max="16130" width="6.28515625" customWidth="1"/>
    <col min="16131" max="16131" width="27.28515625" customWidth="1"/>
    <col min="16132" max="16132" width="8.42578125" customWidth="1"/>
    <col min="16133" max="16133" width="2.85546875" customWidth="1"/>
    <col min="16134" max="16134" width="6.28515625" customWidth="1"/>
    <col min="16135" max="16135" width="33.28515625" customWidth="1"/>
    <col min="16136" max="16136" width="8.42578125" customWidth="1"/>
    <col min="16137" max="16137" width="2.85546875" customWidth="1"/>
    <col min="16138" max="16138" width="6.5703125" customWidth="1"/>
    <col min="16139" max="16139" width="33.28515625" customWidth="1"/>
    <col min="16140" max="16140" width="8.42578125" customWidth="1"/>
    <col min="16141" max="16141" width="2.85546875" customWidth="1"/>
    <col min="16142" max="16142" width="6.28515625" customWidth="1"/>
    <col min="16143" max="16143" width="33.28515625" customWidth="1"/>
    <col min="16144" max="16144" width="8.42578125" customWidth="1"/>
    <col min="16145" max="16145" width="2.85546875" customWidth="1"/>
    <col min="16146" max="16146" width="6.28515625" customWidth="1"/>
    <col min="16147" max="16147" width="33.28515625" customWidth="1"/>
    <col min="16148" max="16148" width="8.42578125" customWidth="1"/>
    <col min="16149" max="16149" width="2.85546875" customWidth="1"/>
    <col min="16150" max="16150" width="7.7109375" customWidth="1"/>
    <col min="16151" max="16151" width="33.28515625" customWidth="1"/>
    <col min="16152" max="16152" width="8.85546875" customWidth="1"/>
    <col min="16153" max="16153" width="2.85546875" customWidth="1"/>
    <col min="16154" max="16154" width="6.28515625" customWidth="1"/>
    <col min="16155" max="16155" width="33.28515625" customWidth="1"/>
    <col min="16156" max="16156" width="8.42578125" customWidth="1"/>
    <col min="16157" max="16157" width="2.85546875" customWidth="1"/>
    <col min="16158" max="16158" width="6.28515625" customWidth="1"/>
    <col min="16159" max="16159" width="33.28515625" customWidth="1"/>
    <col min="16160" max="16160" width="8.42578125" customWidth="1"/>
    <col min="16161" max="16161" width="2.85546875" customWidth="1"/>
    <col min="16162" max="16162" width="6.28515625" customWidth="1"/>
    <col min="16163" max="16163" width="33.28515625" customWidth="1"/>
    <col min="16164" max="16164" width="8.42578125" customWidth="1"/>
    <col min="16165" max="16165" width="26.42578125" customWidth="1"/>
    <col min="16166" max="16166" width="0.85546875" customWidth="1"/>
    <col min="16167" max="16167" width="6.85546875" customWidth="1"/>
    <col min="16168" max="16168" width="37.140625" customWidth="1"/>
    <col min="16169" max="16169" width="30.85546875" customWidth="1"/>
  </cols>
  <sheetData>
    <row r="1" spans="1:38" ht="21" customHeight="1" x14ac:dyDescent="0.25">
      <c r="A1" s="63"/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4"/>
      <c r="P1" s="63"/>
      <c r="Q1" s="63"/>
      <c r="R1" s="63"/>
      <c r="S1" s="64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</row>
    <row r="2" spans="1:38" s="124" customFormat="1" ht="75" customHeight="1" x14ac:dyDescent="0.55000000000000004">
      <c r="B2" s="535" t="s">
        <v>0</v>
      </c>
      <c r="C2" s="536"/>
      <c r="D2" s="536"/>
      <c r="E2" s="536"/>
      <c r="F2" s="536"/>
      <c r="G2" s="536"/>
      <c r="H2" s="536"/>
      <c r="I2" s="536"/>
      <c r="J2" s="537"/>
      <c r="K2" s="535" t="s">
        <v>1</v>
      </c>
      <c r="L2" s="536"/>
      <c r="M2" s="536"/>
      <c r="N2" s="536"/>
      <c r="O2" s="536"/>
      <c r="P2" s="537"/>
      <c r="Q2" s="535" t="s">
        <v>176</v>
      </c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7"/>
    </row>
    <row r="3" spans="1:38" s="125" customFormat="1" ht="43.5" customHeight="1" x14ac:dyDescent="0.4">
      <c r="B3" s="538" t="s">
        <v>119</v>
      </c>
      <c r="C3" s="539"/>
      <c r="D3" s="539"/>
      <c r="E3" s="539"/>
      <c r="F3" s="539"/>
      <c r="G3" s="539"/>
      <c r="H3" s="539"/>
      <c r="I3" s="539"/>
      <c r="J3" s="539"/>
      <c r="K3" s="539"/>
      <c r="L3" s="539"/>
      <c r="M3" s="539"/>
      <c r="N3" s="539"/>
      <c r="O3" s="539"/>
      <c r="P3" s="539"/>
      <c r="Q3" s="539"/>
      <c r="R3" s="539"/>
      <c r="S3" s="539"/>
      <c r="T3" s="539"/>
      <c r="U3" s="539"/>
      <c r="V3" s="539"/>
      <c r="W3" s="539"/>
      <c r="X3" s="539"/>
      <c r="Y3" s="539"/>
      <c r="Z3" s="539"/>
      <c r="AA3" s="539"/>
      <c r="AB3" s="539"/>
      <c r="AC3" s="539"/>
      <c r="AD3" s="539"/>
      <c r="AE3" s="539"/>
      <c r="AF3" s="539"/>
      <c r="AG3" s="539"/>
      <c r="AH3" s="540"/>
      <c r="AI3" s="541"/>
      <c r="AJ3" s="541"/>
      <c r="AK3" s="541"/>
    </row>
    <row r="4" spans="1:38" ht="9.75" customHeight="1" thickBot="1" x14ac:dyDescent="0.3">
      <c r="A4" s="63"/>
      <c r="B4" s="68"/>
      <c r="C4" s="68"/>
      <c r="D4" s="68"/>
      <c r="E4" s="69"/>
      <c r="F4" s="69"/>
      <c r="G4" s="69"/>
      <c r="H4" s="69"/>
      <c r="I4" s="69"/>
      <c r="J4" s="69"/>
      <c r="K4" s="69"/>
      <c r="L4" s="69"/>
      <c r="M4" s="69"/>
      <c r="N4" s="69"/>
      <c r="O4" s="70"/>
      <c r="P4" s="69"/>
      <c r="Q4" s="69"/>
      <c r="R4" s="69"/>
      <c r="S4" s="70"/>
      <c r="T4" s="69"/>
      <c r="U4" s="69"/>
      <c r="V4" s="69"/>
      <c r="W4" s="69"/>
      <c r="X4" s="69"/>
      <c r="Y4" s="69"/>
      <c r="Z4" s="69"/>
      <c r="AA4" s="69"/>
      <c r="AB4" s="69"/>
      <c r="AC4" s="69"/>
      <c r="AD4" s="69"/>
      <c r="AE4" s="69"/>
      <c r="AF4" s="69"/>
      <c r="AG4" s="69"/>
      <c r="AH4" s="69"/>
      <c r="AI4" s="69"/>
      <c r="AJ4" s="69"/>
      <c r="AK4" s="68"/>
      <c r="AL4" s="72"/>
    </row>
    <row r="5" spans="1:38" ht="9.75" customHeight="1" x14ac:dyDescent="0.25">
      <c r="A5" s="63"/>
      <c r="B5" s="73"/>
      <c r="C5" s="73"/>
      <c r="D5" s="73"/>
      <c r="E5" s="74"/>
      <c r="F5" s="74"/>
      <c r="G5" s="74"/>
      <c r="H5" s="74"/>
      <c r="I5" s="74"/>
      <c r="J5" s="74"/>
      <c r="K5" s="74"/>
      <c r="L5" s="74"/>
      <c r="M5" s="74"/>
      <c r="N5" s="74"/>
      <c r="O5" s="76"/>
      <c r="P5" s="74"/>
      <c r="Q5" s="74"/>
      <c r="R5" s="74"/>
      <c r="S5" s="76"/>
      <c r="T5" s="74"/>
      <c r="U5" s="74"/>
      <c r="V5" s="74"/>
      <c r="W5" s="74"/>
      <c r="X5" s="74"/>
      <c r="Y5" s="74"/>
      <c r="Z5" s="74"/>
      <c r="AA5" s="74"/>
      <c r="AB5" s="74"/>
      <c r="AC5" s="74"/>
      <c r="AD5" s="74"/>
      <c r="AE5" s="74"/>
      <c r="AF5" s="74"/>
      <c r="AG5" s="74"/>
      <c r="AH5" s="74"/>
      <c r="AI5" s="74"/>
      <c r="AJ5" s="74"/>
      <c r="AK5" s="73"/>
      <c r="AL5" s="72"/>
    </row>
    <row r="6" spans="1:38" s="12" customFormat="1" ht="48.75" customHeight="1" x14ac:dyDescent="0.3">
      <c r="B6" s="459" t="s">
        <v>2</v>
      </c>
      <c r="C6" s="460"/>
      <c r="D6" s="460"/>
      <c r="E6" s="460"/>
      <c r="F6" s="460"/>
      <c r="G6" s="460"/>
      <c r="H6" s="460"/>
      <c r="I6" s="460"/>
      <c r="J6" s="460"/>
      <c r="K6" s="460"/>
      <c r="L6" s="461"/>
      <c r="M6" s="14"/>
      <c r="N6" s="459" t="s">
        <v>3</v>
      </c>
      <c r="O6" s="460"/>
      <c r="P6" s="460"/>
      <c r="Q6" s="460"/>
      <c r="R6" s="460"/>
      <c r="S6" s="460"/>
      <c r="T6" s="461"/>
      <c r="U6" s="14"/>
      <c r="V6" s="459" t="s">
        <v>4</v>
      </c>
      <c r="W6" s="460"/>
      <c r="X6" s="460"/>
      <c r="Y6" s="460"/>
      <c r="Z6" s="460"/>
      <c r="AA6" s="460"/>
      <c r="AB6" s="461"/>
      <c r="AC6" s="14"/>
      <c r="AD6" s="459" t="s">
        <v>5</v>
      </c>
      <c r="AE6" s="460"/>
      <c r="AF6" s="460"/>
      <c r="AG6" s="460"/>
      <c r="AH6" s="460"/>
      <c r="AI6" s="460"/>
      <c r="AJ6" s="461"/>
      <c r="AL6" s="5"/>
    </row>
    <row r="7" spans="1:38" s="12" customFormat="1" ht="48.75" customHeight="1" x14ac:dyDescent="0.3">
      <c r="B7" s="450" t="s">
        <v>6</v>
      </c>
      <c r="C7" s="450"/>
      <c r="D7" s="450"/>
      <c r="E7" s="14"/>
      <c r="F7" s="450" t="s">
        <v>7</v>
      </c>
      <c r="G7" s="450"/>
      <c r="H7" s="450"/>
      <c r="I7" s="14"/>
      <c r="J7" s="450" t="s">
        <v>8</v>
      </c>
      <c r="K7" s="450"/>
      <c r="L7" s="450"/>
      <c r="M7" s="14"/>
      <c r="N7" s="450" t="s">
        <v>9</v>
      </c>
      <c r="O7" s="450"/>
      <c r="P7" s="450"/>
      <c r="Q7" s="14"/>
      <c r="R7" s="450" t="s">
        <v>10</v>
      </c>
      <c r="S7" s="450"/>
      <c r="T7" s="450"/>
      <c r="U7" s="14"/>
      <c r="V7" s="450" t="s">
        <v>11</v>
      </c>
      <c r="W7" s="450"/>
      <c r="X7" s="450"/>
      <c r="Y7" s="14"/>
      <c r="Z7" s="450" t="s">
        <v>12</v>
      </c>
      <c r="AA7" s="450"/>
      <c r="AB7" s="450"/>
      <c r="AC7" s="14"/>
      <c r="AD7" s="450" t="s">
        <v>13</v>
      </c>
      <c r="AE7" s="450"/>
      <c r="AF7" s="450"/>
      <c r="AG7" s="14"/>
      <c r="AH7" s="450" t="s">
        <v>14</v>
      </c>
      <c r="AI7" s="450"/>
      <c r="AJ7" s="450"/>
    </row>
    <row r="8" spans="1:38" s="19" customFormat="1" ht="51.75" customHeight="1" x14ac:dyDescent="0.35">
      <c r="B8" s="451" t="s">
        <v>15</v>
      </c>
      <c r="C8" s="451"/>
      <c r="D8" s="15">
        <v>2</v>
      </c>
      <c r="E8" s="16"/>
      <c r="F8" s="446" t="s">
        <v>69</v>
      </c>
      <c r="G8" s="447"/>
      <c r="H8" s="17">
        <v>17</v>
      </c>
      <c r="I8" s="16"/>
      <c r="J8" s="446" t="s">
        <v>69</v>
      </c>
      <c r="K8" s="447"/>
      <c r="L8" s="17">
        <v>17</v>
      </c>
      <c r="M8" s="16"/>
      <c r="N8" s="446" t="s">
        <v>69</v>
      </c>
      <c r="O8" s="447"/>
      <c r="P8" s="17">
        <v>17</v>
      </c>
      <c r="Q8" s="16"/>
      <c r="R8" s="446" t="s">
        <v>69</v>
      </c>
      <c r="S8" s="447"/>
      <c r="T8" s="17">
        <v>17</v>
      </c>
      <c r="U8" s="16"/>
      <c r="V8" s="446" t="s">
        <v>69</v>
      </c>
      <c r="W8" s="447"/>
      <c r="X8" s="17">
        <v>17</v>
      </c>
      <c r="Y8" s="16"/>
      <c r="Z8" s="446" t="s">
        <v>69</v>
      </c>
      <c r="AA8" s="447"/>
      <c r="AB8" s="17">
        <v>17</v>
      </c>
      <c r="AC8" s="16"/>
      <c r="AD8" s="446" t="s">
        <v>69</v>
      </c>
      <c r="AE8" s="447"/>
      <c r="AF8" s="17">
        <v>17</v>
      </c>
      <c r="AG8" s="16"/>
      <c r="AH8" s="446" t="s">
        <v>69</v>
      </c>
      <c r="AI8" s="447"/>
      <c r="AJ8" s="17">
        <v>17</v>
      </c>
    </row>
    <row r="9" spans="1:38" s="19" customFormat="1" ht="51.75" customHeight="1" x14ac:dyDescent="0.35">
      <c r="E9" s="16"/>
      <c r="F9" s="446" t="s">
        <v>71</v>
      </c>
      <c r="G9" s="447"/>
      <c r="H9" s="17">
        <v>2</v>
      </c>
      <c r="I9" s="16"/>
      <c r="J9" s="446" t="s">
        <v>71</v>
      </c>
      <c r="K9" s="447"/>
      <c r="L9" s="17">
        <v>2</v>
      </c>
      <c r="M9" s="16"/>
      <c r="N9" s="446" t="s">
        <v>71</v>
      </c>
      <c r="O9" s="447"/>
      <c r="P9" s="17">
        <v>2</v>
      </c>
      <c r="Q9" s="16"/>
      <c r="R9" s="446" t="s">
        <v>71</v>
      </c>
      <c r="S9" s="447"/>
      <c r="T9" s="17">
        <v>2</v>
      </c>
      <c r="U9" s="16"/>
      <c r="V9" s="446" t="s">
        <v>71</v>
      </c>
      <c r="W9" s="447"/>
      <c r="X9" s="21">
        <v>2</v>
      </c>
      <c r="Y9" s="16"/>
      <c r="Z9" s="446" t="s">
        <v>71</v>
      </c>
      <c r="AA9" s="447"/>
      <c r="AB9" s="21">
        <v>2</v>
      </c>
      <c r="AC9" s="16"/>
      <c r="AD9" s="446" t="s">
        <v>71</v>
      </c>
      <c r="AE9" s="447"/>
      <c r="AF9" s="21">
        <v>2</v>
      </c>
      <c r="AG9" s="16"/>
      <c r="AH9" s="446" t="s">
        <v>71</v>
      </c>
      <c r="AI9" s="447"/>
      <c r="AJ9" s="21">
        <v>2</v>
      </c>
    </row>
    <row r="10" spans="1:38" s="12" customFormat="1" ht="33.75" hidden="1" customHeight="1" x14ac:dyDescent="0.3">
      <c r="E10" s="14"/>
      <c r="F10" s="533" t="s">
        <v>18</v>
      </c>
      <c r="G10" s="534"/>
      <c r="H10" s="23">
        <v>1</v>
      </c>
      <c r="I10" s="14"/>
      <c r="J10" s="533" t="s">
        <v>18</v>
      </c>
      <c r="K10" s="534"/>
      <c r="L10" s="23">
        <v>1</v>
      </c>
      <c r="M10" s="14"/>
      <c r="N10" s="533" t="s">
        <v>18</v>
      </c>
      <c r="O10" s="534"/>
      <c r="P10" s="23">
        <v>1</v>
      </c>
      <c r="Q10" s="14"/>
      <c r="R10" s="533" t="s">
        <v>18</v>
      </c>
      <c r="S10" s="534"/>
      <c r="T10" s="23">
        <v>1</v>
      </c>
      <c r="U10" s="14"/>
      <c r="V10" s="533" t="s">
        <v>18</v>
      </c>
      <c r="W10" s="534"/>
      <c r="X10" s="23">
        <v>1</v>
      </c>
      <c r="Y10" s="14"/>
      <c r="Z10" s="533" t="s">
        <v>18</v>
      </c>
      <c r="AA10" s="534"/>
      <c r="AB10" s="23">
        <v>1</v>
      </c>
      <c r="AC10" s="14"/>
      <c r="AD10" s="533" t="s">
        <v>18</v>
      </c>
      <c r="AE10" s="534"/>
      <c r="AF10" s="23">
        <v>1</v>
      </c>
      <c r="AG10" s="14"/>
      <c r="AH10" s="533" t="s">
        <v>18</v>
      </c>
      <c r="AI10" s="534"/>
      <c r="AJ10" s="23">
        <v>1</v>
      </c>
    </row>
    <row r="11" spans="1:38" s="12" customFormat="1" ht="45" hidden="1" customHeight="1" x14ac:dyDescent="0.3">
      <c r="E11" s="14"/>
      <c r="F11" s="533" t="s">
        <v>120</v>
      </c>
      <c r="G11" s="534"/>
      <c r="H11" s="23">
        <v>2</v>
      </c>
      <c r="I11" s="14"/>
      <c r="J11" s="533" t="s">
        <v>120</v>
      </c>
      <c r="K11" s="534"/>
      <c r="L11" s="23">
        <v>2</v>
      </c>
      <c r="M11" s="14"/>
      <c r="N11" s="533" t="s">
        <v>120</v>
      </c>
      <c r="O11" s="534"/>
      <c r="P11" s="23">
        <v>2</v>
      </c>
      <c r="Q11" s="14"/>
      <c r="R11" s="533" t="s">
        <v>120</v>
      </c>
      <c r="S11" s="534"/>
      <c r="T11" s="23">
        <v>2</v>
      </c>
      <c r="U11" s="14"/>
      <c r="V11" s="533" t="s">
        <v>120</v>
      </c>
      <c r="W11" s="534"/>
      <c r="X11" s="23">
        <v>2</v>
      </c>
      <c r="Y11" s="14"/>
      <c r="Z11" s="533" t="s">
        <v>120</v>
      </c>
      <c r="AA11" s="534"/>
      <c r="AB11" s="23">
        <v>2</v>
      </c>
      <c r="AC11" s="14"/>
      <c r="AD11" s="533" t="s">
        <v>120</v>
      </c>
      <c r="AE11" s="534"/>
      <c r="AF11" s="23">
        <v>2</v>
      </c>
      <c r="AG11" s="14"/>
      <c r="AH11" s="533" t="s">
        <v>120</v>
      </c>
      <c r="AI11" s="534"/>
      <c r="AJ11" s="23">
        <v>2</v>
      </c>
    </row>
    <row r="12" spans="1:38" s="1" customFormat="1" ht="51.75" customHeight="1" x14ac:dyDescent="0.2">
      <c r="A12" s="63"/>
      <c r="B12" s="63"/>
      <c r="C12" s="63"/>
      <c r="D12" s="63"/>
      <c r="E12" s="87"/>
      <c r="F12" s="415" t="s">
        <v>177</v>
      </c>
      <c r="G12" s="415"/>
      <c r="H12" s="415"/>
      <c r="I12" s="415"/>
      <c r="J12" s="415"/>
      <c r="K12" s="415"/>
      <c r="L12" s="415"/>
      <c r="M12" s="292"/>
      <c r="N12" s="415" t="s">
        <v>178</v>
      </c>
      <c r="O12" s="415"/>
      <c r="P12" s="415"/>
      <c r="Q12" s="415"/>
      <c r="R12" s="415"/>
      <c r="S12" s="415"/>
      <c r="T12" s="415"/>
      <c r="U12" s="154"/>
      <c r="V12" s="415" t="s">
        <v>179</v>
      </c>
      <c r="W12" s="415"/>
      <c r="X12" s="415"/>
      <c r="Y12" s="415"/>
      <c r="Z12" s="415"/>
      <c r="AA12" s="415"/>
      <c r="AB12" s="415"/>
      <c r="AC12" s="154"/>
      <c r="AD12" s="415" t="s">
        <v>180</v>
      </c>
      <c r="AE12" s="415"/>
      <c r="AF12" s="415"/>
      <c r="AG12" s="415"/>
      <c r="AH12" s="415"/>
      <c r="AI12" s="415"/>
      <c r="AJ12" s="415"/>
      <c r="AK12" s="63"/>
    </row>
    <row r="13" spans="1:38" s="1" customFormat="1" ht="51.75" customHeight="1" x14ac:dyDescent="0.3">
      <c r="A13" s="63"/>
      <c r="B13" s="63"/>
      <c r="C13" s="63"/>
      <c r="D13" s="63"/>
      <c r="E13" s="87"/>
      <c r="F13" s="523" t="s">
        <v>34</v>
      </c>
      <c r="G13" s="524"/>
      <c r="H13" s="524"/>
      <c r="I13" s="524"/>
      <c r="J13" s="524"/>
      <c r="K13" s="524"/>
      <c r="L13" s="525"/>
      <c r="M13" s="128"/>
      <c r="N13" s="523" t="s">
        <v>34</v>
      </c>
      <c r="O13" s="524"/>
      <c r="P13" s="524"/>
      <c r="Q13" s="524"/>
      <c r="R13" s="524"/>
      <c r="S13" s="524"/>
      <c r="T13" s="525"/>
      <c r="U13" s="84"/>
      <c r="V13" s="523" t="s">
        <v>34</v>
      </c>
      <c r="W13" s="524"/>
      <c r="X13" s="524"/>
      <c r="Y13" s="524"/>
      <c r="Z13" s="524"/>
      <c r="AA13" s="524"/>
      <c r="AB13" s="525"/>
      <c r="AC13" s="133"/>
      <c r="AD13" s="523" t="s">
        <v>34</v>
      </c>
      <c r="AE13" s="524"/>
      <c r="AF13" s="524"/>
      <c r="AG13" s="524"/>
      <c r="AH13" s="524"/>
      <c r="AI13" s="524"/>
      <c r="AJ13" s="525"/>
      <c r="AK13" s="63"/>
    </row>
    <row r="14" spans="1:38" s="1" customFormat="1" ht="25.5" customHeight="1" x14ac:dyDescent="0.3">
      <c r="A14" s="63"/>
      <c r="B14" s="63"/>
      <c r="C14" s="63"/>
      <c r="D14" s="63"/>
      <c r="E14" s="87"/>
      <c r="F14" s="391">
        <v>0</v>
      </c>
      <c r="G14" s="392">
        <v>4</v>
      </c>
      <c r="H14" s="393">
        <f>+G14*H8</f>
        <v>68</v>
      </c>
      <c r="I14" s="394"/>
      <c r="J14" s="394">
        <v>0</v>
      </c>
      <c r="K14" s="392">
        <v>4</v>
      </c>
      <c r="L14" s="395">
        <f>+K14*L8</f>
        <v>68</v>
      </c>
      <c r="M14" s="128"/>
      <c r="N14" s="391">
        <v>0</v>
      </c>
      <c r="O14" s="392">
        <v>4</v>
      </c>
      <c r="P14" s="394">
        <f>+O14*P8</f>
        <v>68</v>
      </c>
      <c r="Q14" s="394"/>
      <c r="R14" s="394">
        <v>0</v>
      </c>
      <c r="S14" s="392">
        <v>4</v>
      </c>
      <c r="T14" s="395">
        <f>+S14*T8</f>
        <v>68</v>
      </c>
      <c r="U14" s="84"/>
      <c r="V14" s="391">
        <v>0</v>
      </c>
      <c r="W14" s="392">
        <v>4</v>
      </c>
      <c r="X14" s="394">
        <f>+W14*X8</f>
        <v>68</v>
      </c>
      <c r="Y14" s="394"/>
      <c r="Z14" s="394">
        <v>0</v>
      </c>
      <c r="AA14" s="392">
        <v>4</v>
      </c>
      <c r="AB14" s="395">
        <f>+AA14*AB8</f>
        <v>68</v>
      </c>
      <c r="AC14" s="133"/>
      <c r="AD14" s="391">
        <v>0</v>
      </c>
      <c r="AE14" s="392">
        <v>4</v>
      </c>
      <c r="AF14" s="394">
        <f>+AE14*AF8</f>
        <v>68</v>
      </c>
      <c r="AG14" s="394"/>
      <c r="AH14" s="394">
        <v>0</v>
      </c>
      <c r="AI14" s="392">
        <v>4</v>
      </c>
      <c r="AJ14" s="395">
        <f>+AI14*AJ8</f>
        <v>68</v>
      </c>
      <c r="AK14" s="63"/>
    </row>
    <row r="15" spans="1:38" s="1" customFormat="1" ht="18" customHeight="1" x14ac:dyDescent="0.2">
      <c r="A15" s="63"/>
      <c r="B15" s="63"/>
      <c r="C15" s="63"/>
      <c r="D15" s="63"/>
      <c r="E15" s="87"/>
      <c r="F15" s="76"/>
      <c r="G15" s="76"/>
      <c r="H15" s="74"/>
      <c r="I15" s="87"/>
      <c r="J15" s="76"/>
      <c r="K15" s="76"/>
      <c r="L15" s="74"/>
      <c r="M15" s="87"/>
      <c r="N15" s="76"/>
      <c r="O15" s="76"/>
      <c r="P15" s="74"/>
      <c r="Q15" s="87"/>
      <c r="R15" s="76"/>
      <c r="S15" s="76"/>
      <c r="T15" s="74"/>
      <c r="U15" s="87"/>
      <c r="V15" s="76"/>
      <c r="W15" s="76"/>
      <c r="X15" s="74"/>
      <c r="Y15" s="87"/>
      <c r="Z15" s="76"/>
      <c r="AA15" s="76"/>
      <c r="AB15" s="74"/>
      <c r="AC15" s="87"/>
      <c r="AD15" s="76"/>
      <c r="AE15" s="76"/>
      <c r="AF15" s="74"/>
      <c r="AG15" s="87"/>
      <c r="AH15" s="76"/>
      <c r="AI15" s="76"/>
      <c r="AJ15" s="74"/>
      <c r="AK15" s="63"/>
    </row>
    <row r="16" spans="1:38" s="1" customFormat="1" ht="51.75" customHeight="1" x14ac:dyDescent="0.3">
      <c r="A16" s="63"/>
      <c r="B16" s="63"/>
      <c r="C16" s="63"/>
      <c r="D16" s="63"/>
      <c r="E16" s="87"/>
      <c r="F16" s="523" t="s">
        <v>145</v>
      </c>
      <c r="G16" s="524"/>
      <c r="H16" s="524"/>
      <c r="I16" s="524"/>
      <c r="J16" s="524"/>
      <c r="K16" s="524"/>
      <c r="L16" s="525"/>
      <c r="M16" s="135"/>
      <c r="N16" s="523" t="s">
        <v>145</v>
      </c>
      <c r="O16" s="524"/>
      <c r="P16" s="524"/>
      <c r="Q16" s="524"/>
      <c r="R16" s="524"/>
      <c r="S16" s="524"/>
      <c r="T16" s="525"/>
      <c r="U16" s="84"/>
      <c r="V16" s="523" t="s">
        <v>145</v>
      </c>
      <c r="W16" s="524"/>
      <c r="X16" s="524"/>
      <c r="Y16" s="524"/>
      <c r="Z16" s="524"/>
      <c r="AA16" s="524"/>
      <c r="AB16" s="525"/>
      <c r="AC16" s="133"/>
      <c r="AD16" s="523" t="s">
        <v>145</v>
      </c>
      <c r="AE16" s="524"/>
      <c r="AF16" s="524"/>
      <c r="AG16" s="524"/>
      <c r="AH16" s="524"/>
      <c r="AI16" s="524"/>
      <c r="AJ16" s="525"/>
      <c r="AK16" s="63"/>
    </row>
    <row r="17" spans="1:37" s="1" customFormat="1" ht="33" customHeight="1" x14ac:dyDescent="0.3">
      <c r="A17" s="63"/>
      <c r="B17" s="63"/>
      <c r="C17" s="63"/>
      <c r="D17" s="63"/>
      <c r="E17" s="87"/>
      <c r="F17" s="391">
        <v>0</v>
      </c>
      <c r="G17" s="392">
        <v>4</v>
      </c>
      <c r="H17" s="394">
        <f>+G17*H8</f>
        <v>68</v>
      </c>
      <c r="I17" s="393"/>
      <c r="J17" s="394">
        <v>0</v>
      </c>
      <c r="K17" s="392">
        <v>4</v>
      </c>
      <c r="L17" s="395">
        <f>+K17*L8</f>
        <v>68</v>
      </c>
      <c r="M17" s="135"/>
      <c r="N17" s="391">
        <v>0</v>
      </c>
      <c r="O17" s="392">
        <v>4</v>
      </c>
      <c r="P17" s="394">
        <f>+O17*P8</f>
        <v>68</v>
      </c>
      <c r="Q17" s="393"/>
      <c r="R17" s="394">
        <v>0</v>
      </c>
      <c r="S17" s="392">
        <v>4</v>
      </c>
      <c r="T17" s="395">
        <f>+S17*T8</f>
        <v>68</v>
      </c>
      <c r="U17" s="84"/>
      <c r="V17" s="391">
        <v>0</v>
      </c>
      <c r="W17" s="392">
        <v>4</v>
      </c>
      <c r="X17" s="394">
        <f>+W17*X8</f>
        <v>68</v>
      </c>
      <c r="Y17" s="393"/>
      <c r="Z17" s="394">
        <v>0</v>
      </c>
      <c r="AA17" s="392">
        <v>4</v>
      </c>
      <c r="AB17" s="395">
        <f>+AA17*AB8</f>
        <v>68</v>
      </c>
      <c r="AC17" s="133"/>
      <c r="AD17" s="391">
        <v>0</v>
      </c>
      <c r="AE17" s="392">
        <v>4</v>
      </c>
      <c r="AF17" s="394">
        <f>+AE17*AF8</f>
        <v>68</v>
      </c>
      <c r="AG17" s="393"/>
      <c r="AH17" s="394">
        <v>0</v>
      </c>
      <c r="AI17" s="392">
        <v>4</v>
      </c>
      <c r="AJ17" s="395">
        <f>+AI17*AJ8</f>
        <v>68</v>
      </c>
      <c r="AK17" s="63"/>
    </row>
    <row r="18" spans="1:37" s="1" customFormat="1" ht="15.75" customHeight="1" x14ac:dyDescent="0.2">
      <c r="A18" s="63"/>
      <c r="B18" s="63"/>
      <c r="C18" s="63"/>
      <c r="D18" s="63"/>
      <c r="E18" s="87"/>
      <c r="F18" s="76"/>
      <c r="G18" s="76"/>
      <c r="H18" s="74"/>
      <c r="I18" s="87"/>
      <c r="J18" s="76"/>
      <c r="K18" s="76"/>
      <c r="L18" s="74"/>
      <c r="M18" s="87"/>
      <c r="N18" s="76"/>
      <c r="O18" s="76"/>
      <c r="P18" s="74"/>
      <c r="Q18" s="87"/>
      <c r="R18" s="76"/>
      <c r="S18" s="76"/>
      <c r="T18" s="74"/>
      <c r="U18" s="87"/>
      <c r="V18" s="76"/>
      <c r="W18" s="76"/>
      <c r="X18" s="74"/>
      <c r="Y18" s="87"/>
      <c r="Z18" s="76"/>
      <c r="AA18" s="76"/>
      <c r="AB18" s="74"/>
      <c r="AC18" s="87"/>
      <c r="AD18" s="76"/>
      <c r="AE18" s="76"/>
      <c r="AF18" s="74"/>
      <c r="AG18" s="87"/>
      <c r="AH18" s="76"/>
      <c r="AI18" s="76"/>
      <c r="AJ18" s="74"/>
      <c r="AK18" s="63"/>
    </row>
    <row r="19" spans="1:37" s="32" customFormat="1" ht="45.75" customHeight="1" x14ac:dyDescent="0.2">
      <c r="B19" s="523" t="s">
        <v>123</v>
      </c>
      <c r="C19" s="524"/>
      <c r="D19" s="525"/>
      <c r="E19" s="127"/>
      <c r="F19" s="523" t="s">
        <v>30</v>
      </c>
      <c r="G19" s="524"/>
      <c r="H19" s="524"/>
      <c r="I19" s="524"/>
      <c r="J19" s="524"/>
      <c r="K19" s="524"/>
      <c r="L19" s="525"/>
      <c r="M19" s="128"/>
      <c r="N19" s="126"/>
      <c r="O19" s="126"/>
      <c r="P19" s="126"/>
      <c r="Q19" s="128"/>
      <c r="R19" s="523" t="s">
        <v>28</v>
      </c>
      <c r="S19" s="524"/>
      <c r="T19" s="525"/>
      <c r="U19" s="128"/>
      <c r="V19" s="523" t="s">
        <v>31</v>
      </c>
      <c r="W19" s="524"/>
      <c r="X19" s="524"/>
      <c r="Y19" s="524"/>
      <c r="Z19" s="524" t="s">
        <v>84</v>
      </c>
      <c r="AA19" s="524"/>
      <c r="AB19" s="525"/>
      <c r="AC19" s="84"/>
      <c r="AG19" s="84"/>
      <c r="AH19" s="523" t="s">
        <v>26</v>
      </c>
      <c r="AI19" s="524"/>
      <c r="AJ19" s="525"/>
    </row>
    <row r="20" spans="1:37" s="32" customFormat="1" ht="25.5" customHeight="1" x14ac:dyDescent="0.2">
      <c r="B20" s="391">
        <v>2</v>
      </c>
      <c r="C20" s="392">
        <v>0</v>
      </c>
      <c r="D20" s="395">
        <f>+(B20+C20)*D8</f>
        <v>4</v>
      </c>
      <c r="E20" s="127"/>
      <c r="F20" s="391">
        <v>1</v>
      </c>
      <c r="G20" s="392">
        <v>1</v>
      </c>
      <c r="H20" s="393">
        <f>+H$8*(F20+G20)</f>
        <v>34</v>
      </c>
      <c r="I20" s="394"/>
      <c r="J20" s="394">
        <v>1</v>
      </c>
      <c r="K20" s="392">
        <v>1</v>
      </c>
      <c r="L20" s="395">
        <f>+L8*(J20+K20)</f>
        <v>34</v>
      </c>
      <c r="M20" s="128"/>
      <c r="N20" s="126"/>
      <c r="O20" s="126"/>
      <c r="P20" s="126"/>
      <c r="Q20" s="128"/>
      <c r="R20" s="391">
        <v>3</v>
      </c>
      <c r="S20" s="392">
        <v>1</v>
      </c>
      <c r="T20" s="395">
        <f>+T$8*(R20+S20)</f>
        <v>68</v>
      </c>
      <c r="U20" s="128"/>
      <c r="V20" s="391">
        <v>2</v>
      </c>
      <c r="W20" s="392">
        <v>2</v>
      </c>
      <c r="X20" s="393">
        <f>+X$8*(V20+W20)</f>
        <v>68</v>
      </c>
      <c r="Y20" s="394"/>
      <c r="Z20" s="394">
        <v>2</v>
      </c>
      <c r="AA20" s="392">
        <v>2</v>
      </c>
      <c r="AB20" s="395">
        <f>+AB$8*(Z20+AA20)</f>
        <v>68</v>
      </c>
      <c r="AC20" s="84"/>
      <c r="AD20" s="129"/>
      <c r="AE20" s="130"/>
      <c r="AF20" s="129"/>
      <c r="AG20" s="84"/>
      <c r="AH20" s="391">
        <v>1</v>
      </c>
      <c r="AI20" s="392">
        <v>1</v>
      </c>
      <c r="AJ20" s="395">
        <f>+AF$8*(AH20+AI20)</f>
        <v>34</v>
      </c>
    </row>
    <row r="21" spans="1:37" s="63" customFormat="1" ht="15" customHeight="1" x14ac:dyDescent="0.2">
      <c r="B21" s="131"/>
      <c r="C21" s="131"/>
      <c r="D21" s="131"/>
      <c r="E21" s="128"/>
      <c r="F21" s="128"/>
      <c r="G21" s="128"/>
      <c r="H21" s="128"/>
      <c r="I21" s="128"/>
      <c r="J21" s="128"/>
      <c r="K21" s="128"/>
      <c r="L21" s="128"/>
      <c r="M21" s="128"/>
      <c r="N21" s="128"/>
      <c r="O21" s="132"/>
      <c r="P21" s="128"/>
      <c r="Q21" s="128"/>
      <c r="R21" s="128"/>
      <c r="S21" s="132"/>
      <c r="T21" s="128"/>
      <c r="U21" s="128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</row>
    <row r="22" spans="1:37" s="63" customFormat="1" ht="45.75" customHeight="1" x14ac:dyDescent="0.2">
      <c r="E22" s="128"/>
      <c r="F22" s="523" t="s">
        <v>27</v>
      </c>
      <c r="G22" s="524"/>
      <c r="H22" s="524"/>
      <c r="I22" s="524"/>
      <c r="J22" s="524"/>
      <c r="K22" s="524"/>
      <c r="L22" s="525"/>
      <c r="M22" s="131"/>
      <c r="N22" s="131"/>
      <c r="O22" s="131"/>
      <c r="P22" s="131"/>
      <c r="Q22" s="128"/>
      <c r="U22" s="128"/>
      <c r="V22" s="523" t="s">
        <v>121</v>
      </c>
      <c r="W22" s="524"/>
      <c r="X22" s="524" t="s">
        <v>33</v>
      </c>
      <c r="Y22" s="524"/>
      <c r="Z22" s="524" t="s">
        <v>122</v>
      </c>
      <c r="AA22" s="524"/>
      <c r="AB22" s="525" t="s">
        <v>33</v>
      </c>
      <c r="AC22" s="84"/>
      <c r="AD22" s="523" t="s">
        <v>22</v>
      </c>
      <c r="AE22" s="524"/>
      <c r="AF22" s="525"/>
      <c r="AG22" s="84"/>
      <c r="AH22" s="523" t="s">
        <v>25</v>
      </c>
      <c r="AI22" s="524"/>
      <c r="AJ22" s="525"/>
    </row>
    <row r="23" spans="1:37" s="63" customFormat="1" ht="25.5" customHeight="1" x14ac:dyDescent="0.2">
      <c r="E23" s="128"/>
      <c r="F23" s="391">
        <v>3</v>
      </c>
      <c r="G23" s="392">
        <v>1</v>
      </c>
      <c r="H23" s="393">
        <f>+H$8*(F23+G23)</f>
        <v>68</v>
      </c>
      <c r="I23" s="394"/>
      <c r="J23" s="394">
        <v>3</v>
      </c>
      <c r="K23" s="392">
        <v>1</v>
      </c>
      <c r="L23" s="395">
        <f>+$L$8*(J23+K23)</f>
        <v>68</v>
      </c>
      <c r="M23" s="131"/>
      <c r="N23" s="131"/>
      <c r="O23" s="131"/>
      <c r="P23" s="131"/>
      <c r="Q23" s="128"/>
      <c r="U23" s="128"/>
      <c r="V23" s="391">
        <v>3</v>
      </c>
      <c r="W23" s="392">
        <v>1</v>
      </c>
      <c r="X23" s="393">
        <f>+X$8*(V23+W23)</f>
        <v>68</v>
      </c>
      <c r="Y23" s="394"/>
      <c r="Z23" s="394">
        <v>1</v>
      </c>
      <c r="AA23" s="392">
        <v>1</v>
      </c>
      <c r="AB23" s="395">
        <f>+AB$8*(Z23+AA23)</f>
        <v>34</v>
      </c>
      <c r="AC23" s="84"/>
      <c r="AD23" s="391">
        <v>3</v>
      </c>
      <c r="AE23" s="392">
        <v>1</v>
      </c>
      <c r="AF23" s="395">
        <f>+AF$8*(AD23+AE23)</f>
        <v>68</v>
      </c>
      <c r="AG23" s="84"/>
      <c r="AH23" s="391">
        <v>1</v>
      </c>
      <c r="AI23" s="392">
        <v>1</v>
      </c>
      <c r="AJ23" s="395">
        <f>+AJ$8*(AH23+AI23)</f>
        <v>34</v>
      </c>
    </row>
    <row r="24" spans="1:37" s="63" customFormat="1" ht="15" customHeight="1" x14ac:dyDescent="0.2"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32"/>
      <c r="P24" s="128"/>
      <c r="Q24" s="128"/>
      <c r="R24" s="128"/>
      <c r="S24" s="132"/>
      <c r="T24" s="128"/>
      <c r="U24" s="128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</row>
    <row r="25" spans="1:37" s="63" customFormat="1" ht="45.75" customHeight="1" x14ac:dyDescent="0.2">
      <c r="E25" s="128"/>
      <c r="F25" s="530" t="s">
        <v>19</v>
      </c>
      <c r="G25" s="531"/>
      <c r="H25" s="531"/>
      <c r="I25" s="531"/>
      <c r="J25" s="531"/>
      <c r="K25" s="531"/>
      <c r="L25" s="532"/>
      <c r="M25" s="128"/>
      <c r="N25" s="530" t="s">
        <v>20</v>
      </c>
      <c r="O25" s="531"/>
      <c r="P25" s="532"/>
      <c r="Q25" s="92"/>
      <c r="R25" s="530" t="s">
        <v>131</v>
      </c>
      <c r="S25" s="531"/>
      <c r="T25" s="532"/>
      <c r="U25" s="75"/>
      <c r="AC25" s="75"/>
      <c r="AG25" s="92"/>
      <c r="AH25" s="523" t="s">
        <v>32</v>
      </c>
      <c r="AI25" s="524"/>
      <c r="AJ25" s="525"/>
      <c r="AK25" s="33"/>
    </row>
    <row r="26" spans="1:37" s="63" customFormat="1" ht="25.5" customHeight="1" x14ac:dyDescent="0.2">
      <c r="E26" s="128"/>
      <c r="F26" s="396">
        <v>2</v>
      </c>
      <c r="G26" s="397">
        <v>4</v>
      </c>
      <c r="H26" s="399">
        <f>+H$8*(F26+G26)</f>
        <v>102</v>
      </c>
      <c r="I26" s="400"/>
      <c r="J26" s="400">
        <v>2</v>
      </c>
      <c r="K26" s="397">
        <v>2</v>
      </c>
      <c r="L26" s="401">
        <f>+L8*(J26+K26)</f>
        <v>68</v>
      </c>
      <c r="M26" s="128"/>
      <c r="N26" s="396">
        <v>1</v>
      </c>
      <c r="O26" s="397">
        <v>1</v>
      </c>
      <c r="P26" s="401">
        <f>+$P$8*(N26+O26)</f>
        <v>34</v>
      </c>
      <c r="Q26" s="88"/>
      <c r="R26" s="396">
        <v>3</v>
      </c>
      <c r="S26" s="397">
        <v>1</v>
      </c>
      <c r="T26" s="398">
        <f>+T$8*(R26+S26)</f>
        <v>68</v>
      </c>
      <c r="U26" s="75"/>
      <c r="AC26" s="75"/>
      <c r="AG26" s="88"/>
      <c r="AH26" s="391">
        <v>1</v>
      </c>
      <c r="AI26" s="392">
        <v>1</v>
      </c>
      <c r="AJ26" s="395">
        <f>+AF$8*(AH26+AI26)</f>
        <v>34</v>
      </c>
    </row>
    <row r="27" spans="1:37" s="32" customFormat="1" ht="12" customHeight="1" x14ac:dyDescent="0.2">
      <c r="B27" s="13"/>
      <c r="C27" s="88"/>
      <c r="D27" s="13"/>
      <c r="E27" s="75"/>
      <c r="F27" s="13"/>
      <c r="G27" s="88"/>
      <c r="H27" s="92"/>
      <c r="I27" s="13"/>
      <c r="J27" s="13"/>
      <c r="K27" s="88"/>
      <c r="L27" s="13"/>
      <c r="M27" s="75"/>
      <c r="N27" s="13"/>
      <c r="O27" s="88"/>
      <c r="P27" s="92"/>
      <c r="Q27" s="88"/>
      <c r="R27" s="13"/>
      <c r="S27" s="88"/>
      <c r="T27" s="13"/>
      <c r="U27" s="75"/>
      <c r="V27" s="13"/>
      <c r="W27" s="88"/>
      <c r="X27" s="92"/>
      <c r="Y27" s="88"/>
      <c r="Z27" s="13"/>
      <c r="AA27" s="88"/>
      <c r="AB27" s="13"/>
      <c r="AC27" s="75"/>
      <c r="AD27" s="13"/>
      <c r="AE27" s="88"/>
      <c r="AF27" s="92"/>
      <c r="AG27" s="88"/>
      <c r="AH27" s="13"/>
      <c r="AI27" s="88"/>
      <c r="AJ27" s="13"/>
    </row>
    <row r="28" spans="1:37" s="63" customFormat="1" ht="45.75" customHeight="1" x14ac:dyDescent="0.3">
      <c r="B28" s="131"/>
      <c r="C28" s="131"/>
      <c r="D28" s="131"/>
      <c r="E28" s="128"/>
      <c r="F28" s="530" t="s">
        <v>35</v>
      </c>
      <c r="G28" s="531"/>
      <c r="H28" s="531"/>
      <c r="I28" s="531"/>
      <c r="J28" s="531"/>
      <c r="K28" s="531"/>
      <c r="L28" s="532"/>
      <c r="N28" s="530" t="s">
        <v>124</v>
      </c>
      <c r="O28" s="531"/>
      <c r="P28" s="531"/>
      <c r="Q28" s="531"/>
      <c r="R28" s="531"/>
      <c r="S28" s="531"/>
      <c r="T28" s="532"/>
      <c r="V28" s="530" t="s">
        <v>125</v>
      </c>
      <c r="W28" s="531"/>
      <c r="X28" s="532"/>
      <c r="AC28" s="84"/>
      <c r="AD28" s="526" t="s">
        <v>127</v>
      </c>
      <c r="AE28" s="527"/>
      <c r="AF28" s="528"/>
      <c r="AG28" s="133"/>
      <c r="AH28" s="526" t="s">
        <v>128</v>
      </c>
      <c r="AI28" s="527"/>
      <c r="AJ28" s="528"/>
    </row>
    <row r="29" spans="1:37" s="63" customFormat="1" ht="25.5" customHeight="1" x14ac:dyDescent="0.3">
      <c r="B29" s="131"/>
      <c r="C29" s="131"/>
      <c r="D29" s="131"/>
      <c r="E29" s="128"/>
      <c r="F29" s="396">
        <v>4</v>
      </c>
      <c r="G29" s="397">
        <v>4</v>
      </c>
      <c r="H29" s="399">
        <f>+H$8*(F29+G29)</f>
        <v>136</v>
      </c>
      <c r="I29" s="400"/>
      <c r="J29" s="400">
        <v>4</v>
      </c>
      <c r="K29" s="397">
        <v>4</v>
      </c>
      <c r="L29" s="401">
        <f>+$L$8*(J29+K29)</f>
        <v>136</v>
      </c>
      <c r="N29" s="396">
        <v>4</v>
      </c>
      <c r="O29" s="397">
        <v>2</v>
      </c>
      <c r="P29" s="399">
        <f>+$P$8*(N29+O29)</f>
        <v>102</v>
      </c>
      <c r="Q29" s="400"/>
      <c r="R29" s="400">
        <v>4</v>
      </c>
      <c r="S29" s="397">
        <v>2</v>
      </c>
      <c r="T29" s="401">
        <f>+T$8*(R29+S29)</f>
        <v>102</v>
      </c>
      <c r="V29" s="396">
        <v>3</v>
      </c>
      <c r="W29" s="397">
        <v>1</v>
      </c>
      <c r="X29" s="398">
        <f>+AB$8*(V29+W29)</f>
        <v>68</v>
      </c>
      <c r="AC29" s="84"/>
      <c r="AD29" s="402">
        <v>3</v>
      </c>
      <c r="AE29" s="403">
        <v>1</v>
      </c>
      <c r="AF29" s="404">
        <f>+AJ$8*(AD29+AE29)</f>
        <v>68</v>
      </c>
      <c r="AG29" s="133"/>
      <c r="AH29" s="402">
        <v>3</v>
      </c>
      <c r="AI29" s="403">
        <v>1</v>
      </c>
      <c r="AJ29" s="404">
        <f>+AJ$8*(AH29+AI29)</f>
        <v>68</v>
      </c>
    </row>
    <row r="30" spans="1:37" s="63" customFormat="1" ht="15" customHeight="1" x14ac:dyDescent="0.2">
      <c r="B30" s="131"/>
      <c r="C30" s="131"/>
      <c r="D30" s="131"/>
      <c r="E30" s="128"/>
      <c r="F30" s="128"/>
      <c r="G30" s="128"/>
      <c r="H30" s="128"/>
      <c r="I30" s="128"/>
      <c r="J30" s="128"/>
      <c r="K30" s="128"/>
      <c r="L30" s="128"/>
      <c r="M30" s="128"/>
      <c r="N30" s="128"/>
      <c r="O30" s="132"/>
      <c r="P30" s="128"/>
      <c r="Q30" s="128"/>
      <c r="R30" s="128"/>
      <c r="S30" s="132"/>
      <c r="T30" s="128"/>
      <c r="U30" s="128"/>
      <c r="V30" s="84"/>
      <c r="W30" s="84"/>
      <c r="X30" s="84"/>
      <c r="Y30" s="84"/>
      <c r="Z30" s="84"/>
      <c r="AA30" s="84"/>
      <c r="AB30" s="84"/>
      <c r="AC30" s="84"/>
      <c r="AD30" s="84"/>
      <c r="AE30" s="84"/>
      <c r="AF30" s="84"/>
      <c r="AG30" s="84"/>
      <c r="AH30" s="84"/>
      <c r="AI30" s="84"/>
      <c r="AJ30" s="84"/>
    </row>
    <row r="31" spans="1:37" s="63" customFormat="1" ht="45.75" customHeight="1" x14ac:dyDescent="0.2">
      <c r="B31" s="131"/>
      <c r="C31" s="131"/>
      <c r="D31" s="131"/>
      <c r="E31" s="128"/>
      <c r="F31" s="530" t="s">
        <v>23</v>
      </c>
      <c r="G31" s="531"/>
      <c r="H31" s="531"/>
      <c r="I31" s="531"/>
      <c r="J31" s="531"/>
      <c r="K31" s="531"/>
      <c r="L31" s="532"/>
      <c r="M31" s="128"/>
      <c r="N31" s="530" t="s">
        <v>134</v>
      </c>
      <c r="O31" s="531"/>
      <c r="P31" s="532"/>
      <c r="R31" s="530" t="s">
        <v>24</v>
      </c>
      <c r="S31" s="531"/>
      <c r="T31" s="532"/>
      <c r="U31" s="128"/>
      <c r="Z31" s="526" t="s">
        <v>126</v>
      </c>
      <c r="AA31" s="527"/>
      <c r="AB31" s="528"/>
      <c r="AD31" s="526" t="s">
        <v>185</v>
      </c>
      <c r="AE31" s="527"/>
      <c r="AF31" s="527"/>
      <c r="AG31" s="527"/>
      <c r="AH31" s="527"/>
      <c r="AI31" s="527"/>
      <c r="AJ31" s="528"/>
    </row>
    <row r="32" spans="1:37" s="63" customFormat="1" ht="25.5" customHeight="1" x14ac:dyDescent="0.2">
      <c r="B32" s="131"/>
      <c r="C32" s="131"/>
      <c r="D32" s="131"/>
      <c r="E32" s="128"/>
      <c r="F32" s="396">
        <v>1</v>
      </c>
      <c r="G32" s="397">
        <v>1</v>
      </c>
      <c r="H32" s="399">
        <f>+H$8*(F32+G32)</f>
        <v>34</v>
      </c>
      <c r="I32" s="400"/>
      <c r="J32" s="400">
        <v>1</v>
      </c>
      <c r="K32" s="397">
        <v>1</v>
      </c>
      <c r="L32" s="401">
        <f>+L8*(J32+K32)</f>
        <v>34</v>
      </c>
      <c r="M32" s="128"/>
      <c r="N32" s="396">
        <v>4</v>
      </c>
      <c r="O32" s="397">
        <v>2</v>
      </c>
      <c r="P32" s="398">
        <f>+P$8*(N32+O32)</f>
        <v>102</v>
      </c>
      <c r="R32" s="396">
        <v>3</v>
      </c>
      <c r="S32" s="397">
        <v>1</v>
      </c>
      <c r="T32" s="401">
        <f>+T$8*(R32+S32)</f>
        <v>68</v>
      </c>
      <c r="U32" s="128"/>
      <c r="Z32" s="402">
        <v>4</v>
      </c>
      <c r="AA32" s="403">
        <v>2</v>
      </c>
      <c r="AB32" s="404">
        <f>+AB$8*(Z32+AA32)</f>
        <v>102</v>
      </c>
      <c r="AD32" s="402">
        <v>1</v>
      </c>
      <c r="AE32" s="403">
        <v>1</v>
      </c>
      <c r="AF32" s="406">
        <f>+AF$8*(AD32+AE32)</f>
        <v>34</v>
      </c>
      <c r="AG32" s="403"/>
      <c r="AH32" s="405">
        <v>1</v>
      </c>
      <c r="AI32" s="403">
        <v>1</v>
      </c>
      <c r="AJ32" s="404">
        <f>+AJ$8*(AH32+AI32)</f>
        <v>34</v>
      </c>
    </row>
    <row r="33" spans="2:37" s="63" customFormat="1" ht="15" customHeight="1" x14ac:dyDescent="0.3">
      <c r="B33" s="131"/>
      <c r="C33" s="131"/>
      <c r="D33" s="131"/>
      <c r="E33" s="128"/>
      <c r="F33" s="128"/>
      <c r="G33" s="128"/>
      <c r="H33" s="128"/>
      <c r="I33" s="128"/>
      <c r="J33" s="128"/>
      <c r="K33" s="128"/>
      <c r="L33" s="128"/>
      <c r="M33" s="128"/>
      <c r="N33" s="128"/>
      <c r="O33" s="132"/>
      <c r="P33" s="128"/>
      <c r="Q33" s="128"/>
      <c r="R33" s="128"/>
      <c r="S33" s="132"/>
      <c r="T33" s="128"/>
      <c r="U33" s="128"/>
      <c r="V33" s="84"/>
      <c r="W33" s="84"/>
      <c r="X33" s="84"/>
      <c r="Y33" s="84"/>
      <c r="Z33" s="84"/>
      <c r="AA33" s="84"/>
      <c r="AB33" s="84"/>
      <c r="AC33" s="84"/>
      <c r="AD33" s="84"/>
      <c r="AE33" s="84"/>
      <c r="AF33" s="84"/>
      <c r="AG33" s="84"/>
      <c r="AH33" s="133"/>
      <c r="AI33" s="133"/>
      <c r="AJ33" s="84"/>
    </row>
    <row r="34" spans="2:37" s="63" customFormat="1" ht="45.75" customHeight="1" x14ac:dyDescent="0.2">
      <c r="B34" s="131"/>
      <c r="C34" s="131"/>
      <c r="D34" s="131"/>
      <c r="E34" s="128"/>
      <c r="F34" s="530" t="s">
        <v>129</v>
      </c>
      <c r="G34" s="531"/>
      <c r="H34" s="532"/>
      <c r="I34" s="131"/>
      <c r="J34" s="530" t="s">
        <v>40</v>
      </c>
      <c r="K34" s="531"/>
      <c r="L34" s="532"/>
      <c r="M34" s="128"/>
      <c r="N34" s="530" t="s">
        <v>130</v>
      </c>
      <c r="O34" s="531"/>
      <c r="P34" s="532"/>
      <c r="V34" s="526" t="s">
        <v>132</v>
      </c>
      <c r="W34" s="527"/>
      <c r="X34" s="528"/>
      <c r="Y34" s="84"/>
      <c r="Z34" s="526" t="s">
        <v>133</v>
      </c>
      <c r="AA34" s="527"/>
      <c r="AB34" s="528"/>
      <c r="AC34" s="84"/>
      <c r="AD34" s="526" t="s">
        <v>143</v>
      </c>
      <c r="AE34" s="527"/>
      <c r="AF34" s="528"/>
      <c r="AG34" s="84"/>
      <c r="AH34" s="529"/>
      <c r="AI34" s="529"/>
      <c r="AJ34" s="529"/>
    </row>
    <row r="35" spans="2:37" s="63" customFormat="1" ht="25.5" customHeight="1" x14ac:dyDescent="0.2">
      <c r="B35" s="131"/>
      <c r="C35" s="131"/>
      <c r="D35" s="131"/>
      <c r="E35" s="128"/>
      <c r="F35" s="396">
        <v>0</v>
      </c>
      <c r="G35" s="397">
        <v>2</v>
      </c>
      <c r="H35" s="398">
        <f>+$H$8*(F35+G35)</f>
        <v>34</v>
      </c>
      <c r="I35" s="131"/>
      <c r="J35" s="396">
        <v>2</v>
      </c>
      <c r="K35" s="397">
        <v>2</v>
      </c>
      <c r="L35" s="398">
        <f>+$L$8*(J35+K35)</f>
        <v>68</v>
      </c>
      <c r="M35" s="128"/>
      <c r="N35" s="396">
        <v>4</v>
      </c>
      <c r="O35" s="397">
        <v>2</v>
      </c>
      <c r="P35" s="398">
        <f>+$P$8*(N35+O35)</f>
        <v>102</v>
      </c>
      <c r="V35" s="402">
        <v>2</v>
      </c>
      <c r="W35" s="403">
        <v>2</v>
      </c>
      <c r="X35" s="404">
        <f>+X$8*(V35+W35)</f>
        <v>68</v>
      </c>
      <c r="Y35" s="84"/>
      <c r="Z35" s="402">
        <v>2</v>
      </c>
      <c r="AA35" s="403">
        <v>2</v>
      </c>
      <c r="AB35" s="404">
        <f>+AB$8*(Z35+AA35)</f>
        <v>68</v>
      </c>
      <c r="AC35" s="84"/>
      <c r="AD35" s="402">
        <v>3</v>
      </c>
      <c r="AE35" s="403">
        <v>1</v>
      </c>
      <c r="AF35" s="404">
        <f>+AF$8*(AD35+AE35)</f>
        <v>68</v>
      </c>
      <c r="AG35" s="84"/>
      <c r="AH35" s="410"/>
      <c r="AI35" s="88"/>
      <c r="AJ35" s="410"/>
    </row>
    <row r="36" spans="2:37" s="63" customFormat="1" ht="15" customHeight="1" x14ac:dyDescent="0.3">
      <c r="B36" s="131"/>
      <c r="C36" s="131"/>
      <c r="D36" s="131"/>
      <c r="E36" s="128"/>
      <c r="F36" s="128"/>
      <c r="G36" s="128"/>
      <c r="H36" s="128"/>
      <c r="I36" s="128"/>
      <c r="J36" s="128"/>
      <c r="K36" s="128"/>
      <c r="L36" s="128"/>
      <c r="M36" s="128"/>
      <c r="N36" s="128"/>
      <c r="O36" s="132"/>
      <c r="P36" s="128"/>
      <c r="Q36" s="128"/>
      <c r="R36" s="128"/>
      <c r="S36" s="132"/>
      <c r="T36" s="128"/>
      <c r="U36" s="128"/>
      <c r="V36" s="84"/>
      <c r="W36" s="84"/>
      <c r="X36" s="84"/>
      <c r="Y36" s="84"/>
      <c r="Z36" s="84"/>
      <c r="AA36" s="84"/>
      <c r="AB36" s="84"/>
      <c r="AC36" s="84"/>
      <c r="AD36" s="84"/>
      <c r="AE36" s="84"/>
      <c r="AF36" s="84"/>
      <c r="AG36" s="84"/>
      <c r="AH36" s="133"/>
      <c r="AI36" s="133"/>
      <c r="AJ36" s="84"/>
    </row>
    <row r="37" spans="2:37" s="63" customFormat="1" ht="45" customHeight="1" x14ac:dyDescent="0.2">
      <c r="B37" s="131"/>
      <c r="C37" s="131"/>
      <c r="D37" s="131"/>
      <c r="E37" s="128"/>
      <c r="R37" s="526" t="s">
        <v>48</v>
      </c>
      <c r="S37" s="527"/>
      <c r="T37" s="528"/>
      <c r="U37" s="128"/>
      <c r="V37" s="526" t="s">
        <v>135</v>
      </c>
      <c r="W37" s="527"/>
      <c r="X37" s="527"/>
      <c r="Y37" s="527"/>
      <c r="Z37" s="527"/>
      <c r="AA37" s="527"/>
      <c r="AB37" s="528"/>
      <c r="AD37" s="526" t="s">
        <v>136</v>
      </c>
      <c r="AE37" s="527"/>
      <c r="AF37" s="528"/>
      <c r="AG37" s="84"/>
      <c r="AH37" s="526" t="s">
        <v>137</v>
      </c>
      <c r="AI37" s="527"/>
      <c r="AJ37" s="528"/>
    </row>
    <row r="38" spans="2:37" s="63" customFormat="1" ht="26.25" customHeight="1" x14ac:dyDescent="0.2">
      <c r="B38" s="131"/>
      <c r="C38" s="131"/>
      <c r="D38" s="131"/>
      <c r="E38" s="128"/>
      <c r="R38" s="407">
        <v>1</v>
      </c>
      <c r="S38" s="408">
        <v>1</v>
      </c>
      <c r="T38" s="409">
        <f>+(S38+R38)*X8</f>
        <v>34</v>
      </c>
      <c r="U38" s="128"/>
      <c r="V38" s="402">
        <v>3</v>
      </c>
      <c r="W38" s="403">
        <v>1</v>
      </c>
      <c r="X38" s="406">
        <f>+X$8*(V38+W38)</f>
        <v>68</v>
      </c>
      <c r="Y38" s="405"/>
      <c r="Z38" s="405">
        <v>3</v>
      </c>
      <c r="AA38" s="403">
        <v>1</v>
      </c>
      <c r="AB38" s="404">
        <f>+AB$8*(Z38+AA38)</f>
        <v>68</v>
      </c>
      <c r="AD38" s="402">
        <v>4</v>
      </c>
      <c r="AE38" s="403">
        <v>4</v>
      </c>
      <c r="AF38" s="404">
        <f>+AF$8*(AD38+AE38)</f>
        <v>136</v>
      </c>
      <c r="AG38" s="84"/>
      <c r="AH38" s="402">
        <v>4</v>
      </c>
      <c r="AI38" s="403">
        <v>2</v>
      </c>
      <c r="AJ38" s="404">
        <f>+AJ$8*(AH38+AI38)</f>
        <v>102</v>
      </c>
    </row>
    <row r="39" spans="2:37" s="63" customFormat="1" ht="15" customHeight="1" x14ac:dyDescent="0.2">
      <c r="B39" s="131"/>
      <c r="C39" s="131"/>
      <c r="D39" s="131"/>
      <c r="E39" s="128"/>
      <c r="F39" s="128"/>
      <c r="G39" s="128"/>
      <c r="H39" s="128"/>
      <c r="I39" s="128"/>
      <c r="J39" s="128"/>
      <c r="K39" s="128"/>
      <c r="L39" s="128"/>
      <c r="M39" s="128"/>
      <c r="N39" s="128"/>
      <c r="O39" s="132"/>
      <c r="P39" s="128"/>
      <c r="Q39" s="128"/>
      <c r="R39" s="128"/>
      <c r="S39" s="132"/>
      <c r="T39" s="128"/>
      <c r="U39" s="128"/>
    </row>
    <row r="40" spans="2:37" s="63" customFormat="1" ht="45.75" customHeight="1" x14ac:dyDescent="0.2">
      <c r="B40" s="529"/>
      <c r="C40" s="529"/>
      <c r="D40" s="529"/>
      <c r="E40" s="75"/>
      <c r="F40" s="526" t="s">
        <v>138</v>
      </c>
      <c r="G40" s="527"/>
      <c r="H40" s="527"/>
      <c r="I40" s="527"/>
      <c r="J40" s="527" t="s">
        <v>139</v>
      </c>
      <c r="K40" s="527"/>
      <c r="L40" s="528"/>
      <c r="M40" s="128"/>
      <c r="N40" s="526" t="s">
        <v>140</v>
      </c>
      <c r="O40" s="527"/>
      <c r="P40" s="527"/>
      <c r="Q40" s="527"/>
      <c r="R40" s="527" t="s">
        <v>141</v>
      </c>
      <c r="S40" s="527"/>
      <c r="T40" s="528"/>
      <c r="U40" s="128"/>
      <c r="V40" s="526" t="s">
        <v>54</v>
      </c>
      <c r="W40" s="527"/>
      <c r="X40" s="528"/>
      <c r="Y40" s="84"/>
      <c r="Z40" s="526" t="s">
        <v>142</v>
      </c>
      <c r="AA40" s="527"/>
      <c r="AB40" s="528"/>
      <c r="AC40" s="84"/>
      <c r="AD40" s="526" t="s">
        <v>144</v>
      </c>
      <c r="AE40" s="527"/>
      <c r="AF40" s="527"/>
      <c r="AG40" s="527"/>
      <c r="AH40" s="527"/>
      <c r="AI40" s="527"/>
      <c r="AJ40" s="528"/>
      <c r="AK40" s="33"/>
    </row>
    <row r="41" spans="2:37" s="63" customFormat="1" ht="25.5" customHeight="1" x14ac:dyDescent="0.2">
      <c r="B41" s="13"/>
      <c r="C41" s="88"/>
      <c r="D41" s="13"/>
      <c r="E41" s="75"/>
      <c r="F41" s="402">
        <v>1</v>
      </c>
      <c r="G41" s="403">
        <v>1</v>
      </c>
      <c r="H41" s="406">
        <f>+H$8*(F41+G41)</f>
        <v>34</v>
      </c>
      <c r="I41" s="405"/>
      <c r="J41" s="405">
        <v>1</v>
      </c>
      <c r="K41" s="403">
        <v>1</v>
      </c>
      <c r="L41" s="404">
        <f>+L$8*(J41+K41)</f>
        <v>34</v>
      </c>
      <c r="M41" s="128"/>
      <c r="N41" s="402">
        <v>3</v>
      </c>
      <c r="O41" s="403">
        <v>1</v>
      </c>
      <c r="P41" s="406">
        <f>+P$8*(N41+O41)</f>
        <v>68</v>
      </c>
      <c r="Q41" s="405"/>
      <c r="R41" s="405">
        <v>3</v>
      </c>
      <c r="S41" s="403">
        <v>1</v>
      </c>
      <c r="T41" s="404">
        <f>+T$8*(R41+S41)</f>
        <v>68</v>
      </c>
      <c r="U41" s="128"/>
      <c r="V41" s="402">
        <v>3</v>
      </c>
      <c r="W41" s="403">
        <v>1</v>
      </c>
      <c r="X41" s="404">
        <f>+X$8*(V41+W41)</f>
        <v>68</v>
      </c>
      <c r="Y41" s="84"/>
      <c r="Z41" s="402">
        <v>3</v>
      </c>
      <c r="AA41" s="403">
        <v>1</v>
      </c>
      <c r="AB41" s="404">
        <f>+AB$8*(Z41+AA41)</f>
        <v>68</v>
      </c>
      <c r="AC41" s="84"/>
      <c r="AD41" s="402">
        <v>1</v>
      </c>
      <c r="AE41" s="403">
        <v>1</v>
      </c>
      <c r="AF41" s="405">
        <f>+AF$8*(AD41+AE41)</f>
        <v>34</v>
      </c>
      <c r="AG41" s="405"/>
      <c r="AH41" s="405">
        <v>3</v>
      </c>
      <c r="AI41" s="403">
        <v>1</v>
      </c>
      <c r="AJ41" s="404">
        <f>+AJ$8*(AH41+AI41)</f>
        <v>68</v>
      </c>
    </row>
    <row r="42" spans="2:37" s="32" customFormat="1" ht="12" customHeight="1" x14ac:dyDescent="0.2">
      <c r="B42" s="13"/>
      <c r="C42" s="88"/>
      <c r="D42" s="13"/>
      <c r="E42" s="75"/>
      <c r="F42" s="13"/>
      <c r="G42" s="88"/>
      <c r="H42" s="92"/>
      <c r="I42" s="13"/>
      <c r="J42" s="13"/>
      <c r="K42" s="88"/>
      <c r="L42" s="13"/>
      <c r="M42" s="75"/>
      <c r="N42" s="13"/>
      <c r="O42" s="88"/>
      <c r="P42" s="92"/>
      <c r="Q42" s="88"/>
      <c r="R42" s="13"/>
      <c r="S42" s="88"/>
      <c r="T42" s="13"/>
      <c r="U42" s="75"/>
      <c r="V42" s="13"/>
      <c r="W42" s="88"/>
      <c r="X42" s="92"/>
      <c r="Y42" s="88"/>
      <c r="Z42" s="13"/>
      <c r="AA42" s="88"/>
      <c r="AB42" s="13"/>
      <c r="AC42" s="75"/>
      <c r="AD42" s="13"/>
      <c r="AE42" s="88"/>
      <c r="AF42" s="92"/>
      <c r="AG42" s="88"/>
      <c r="AH42" s="13"/>
      <c r="AI42" s="88"/>
      <c r="AJ42" s="13"/>
    </row>
    <row r="43" spans="2:37" s="63" customFormat="1" ht="45" customHeight="1" x14ac:dyDescent="0.2">
      <c r="B43" s="131"/>
      <c r="C43" s="131"/>
      <c r="D43" s="131"/>
      <c r="E43" s="128"/>
      <c r="N43" s="526" t="s">
        <v>45</v>
      </c>
      <c r="O43" s="527"/>
      <c r="P43" s="527"/>
      <c r="Q43" s="527"/>
      <c r="R43" s="527"/>
      <c r="S43" s="527"/>
      <c r="T43" s="528"/>
      <c r="U43" s="87"/>
      <c r="V43" s="526" t="s">
        <v>46</v>
      </c>
      <c r="W43" s="527"/>
      <c r="X43" s="527"/>
      <c r="Y43" s="527"/>
      <c r="Z43" s="527"/>
      <c r="AA43" s="527"/>
      <c r="AB43" s="528"/>
      <c r="AC43" s="87"/>
      <c r="AD43" s="526" t="s">
        <v>47</v>
      </c>
      <c r="AE43" s="527"/>
      <c r="AF43" s="527"/>
      <c r="AG43" s="527"/>
      <c r="AH43" s="527"/>
      <c r="AI43" s="527"/>
      <c r="AJ43" s="528"/>
    </row>
    <row r="44" spans="2:37" s="63" customFormat="1" ht="26.25" customHeight="1" x14ac:dyDescent="0.2">
      <c r="B44" s="131"/>
      <c r="C44" s="131"/>
      <c r="D44" s="131"/>
      <c r="E44" s="128"/>
      <c r="N44" s="402">
        <v>1</v>
      </c>
      <c r="O44" s="403">
        <v>1</v>
      </c>
      <c r="P44" s="406">
        <f>+H$8*(N44+O44)</f>
        <v>34</v>
      </c>
      <c r="Q44" s="403"/>
      <c r="R44" s="405">
        <v>1</v>
      </c>
      <c r="S44" s="403">
        <v>1</v>
      </c>
      <c r="T44" s="404">
        <f>+$L$8*(R44+S44)</f>
        <v>34</v>
      </c>
      <c r="U44" s="87"/>
      <c r="V44" s="402">
        <v>1</v>
      </c>
      <c r="W44" s="403">
        <v>1</v>
      </c>
      <c r="X44" s="406">
        <f>+P$8*(V44+W44)</f>
        <v>34</v>
      </c>
      <c r="Y44" s="403"/>
      <c r="Z44" s="405">
        <v>1</v>
      </c>
      <c r="AA44" s="403">
        <v>1</v>
      </c>
      <c r="AB44" s="404">
        <f>+$L$8*(Z44+AA44)</f>
        <v>34</v>
      </c>
      <c r="AC44" s="87"/>
      <c r="AD44" s="402">
        <v>2</v>
      </c>
      <c r="AE44" s="403">
        <v>2</v>
      </c>
      <c r="AF44" s="406">
        <f>+X$8*(AD44+AE44)</f>
        <v>68</v>
      </c>
      <c r="AG44" s="403"/>
      <c r="AH44" s="405">
        <v>2</v>
      </c>
      <c r="AI44" s="403">
        <v>2</v>
      </c>
      <c r="AJ44" s="404">
        <f>+$L$8*(AH44+AI44)</f>
        <v>68</v>
      </c>
    </row>
    <row r="45" spans="2:37" s="63" customFormat="1" ht="11.25" customHeight="1" x14ac:dyDescent="0.2">
      <c r="B45" s="131"/>
      <c r="C45" s="131"/>
      <c r="D45" s="131"/>
      <c r="E45" s="128"/>
      <c r="F45" s="128"/>
      <c r="G45" s="128"/>
      <c r="H45" s="128"/>
      <c r="I45" s="128"/>
      <c r="J45" s="128"/>
      <c r="K45" s="128"/>
      <c r="L45" s="128"/>
      <c r="M45" s="128"/>
      <c r="U45" s="128"/>
    </row>
    <row r="46" spans="2:37" ht="34.5" customHeight="1" x14ac:dyDescent="0.25">
      <c r="B46" s="134"/>
      <c r="C46" s="134"/>
      <c r="D46" s="134"/>
      <c r="E46" s="134"/>
    </row>
    <row r="47" spans="2:37" ht="25.5" customHeight="1" x14ac:dyDescent="0.25">
      <c r="B47" s="134"/>
      <c r="C47" s="134"/>
      <c r="D47" s="134"/>
      <c r="E47" s="134"/>
    </row>
    <row r="48" spans="2:37" s="63" customFormat="1" ht="15" customHeight="1" x14ac:dyDescent="0.2">
      <c r="B48" s="131"/>
      <c r="C48" s="131"/>
      <c r="D48" s="131"/>
      <c r="E48" s="128"/>
      <c r="F48" s="128"/>
      <c r="G48" s="128"/>
      <c r="H48" s="128"/>
      <c r="I48" s="128"/>
      <c r="J48" s="128"/>
      <c r="K48" s="128"/>
      <c r="L48" s="128"/>
      <c r="M48" s="128"/>
      <c r="N48" s="131"/>
      <c r="O48" s="131"/>
      <c r="P48" s="131"/>
      <c r="Q48" s="131"/>
      <c r="R48" s="131"/>
      <c r="S48" s="131"/>
      <c r="T48" s="131"/>
      <c r="U48" s="128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</row>
    <row r="49" spans="1:40" s="1" customFormat="1" ht="16.5" customHeight="1" thickBot="1" x14ac:dyDescent="0.25">
      <c r="A49" s="63"/>
      <c r="B49" s="63"/>
      <c r="C49" s="63"/>
      <c r="D49" s="63"/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9"/>
      <c r="P49" s="87"/>
      <c r="Q49" s="87"/>
      <c r="R49" s="87"/>
      <c r="S49" s="89"/>
      <c r="T49" s="87"/>
      <c r="U49" s="87"/>
      <c r="V49" s="87"/>
      <c r="W49" s="87"/>
      <c r="X49" s="87"/>
      <c r="Y49" s="87"/>
      <c r="Z49" s="87"/>
      <c r="AA49" s="87"/>
      <c r="AB49" s="87"/>
      <c r="AC49" s="87"/>
      <c r="AD49" s="87"/>
      <c r="AE49" s="87"/>
      <c r="AF49" s="87"/>
      <c r="AG49" s="87"/>
      <c r="AH49" s="87"/>
      <c r="AI49" s="87"/>
      <c r="AJ49" s="87"/>
      <c r="AK49" s="63"/>
      <c r="AL49" s="63"/>
      <c r="AM49" s="63"/>
      <c r="AN49" s="63"/>
    </row>
    <row r="50" spans="1:40" s="99" customFormat="1" ht="30.75" customHeight="1" thickBot="1" x14ac:dyDescent="0.3">
      <c r="A50" s="97" t="s">
        <v>57</v>
      </c>
      <c r="B50" s="475" t="s">
        <v>58</v>
      </c>
      <c r="C50" s="476"/>
      <c r="D50" s="477"/>
      <c r="E50" s="92"/>
      <c r="F50" s="475" t="s">
        <v>58</v>
      </c>
      <c r="G50" s="476"/>
      <c r="H50" s="477"/>
      <c r="I50" s="80"/>
      <c r="J50" s="475" t="s">
        <v>58</v>
      </c>
      <c r="K50" s="476"/>
      <c r="L50" s="477"/>
      <c r="M50" s="80"/>
      <c r="N50" s="475" t="s">
        <v>58</v>
      </c>
      <c r="O50" s="476"/>
      <c r="P50" s="477"/>
      <c r="Q50" s="80"/>
      <c r="R50" s="475" t="s">
        <v>58</v>
      </c>
      <c r="S50" s="476"/>
      <c r="T50" s="477"/>
      <c r="U50" s="80"/>
      <c r="V50" s="475" t="s">
        <v>58</v>
      </c>
      <c r="W50" s="476"/>
      <c r="X50" s="477"/>
      <c r="Y50" s="80"/>
      <c r="Z50" s="475" t="s">
        <v>58</v>
      </c>
      <c r="AA50" s="476"/>
      <c r="AB50" s="477"/>
      <c r="AC50" s="80"/>
      <c r="AD50" s="475" t="s">
        <v>58</v>
      </c>
      <c r="AE50" s="476"/>
      <c r="AF50" s="477"/>
      <c r="AG50" s="80"/>
      <c r="AH50" s="475" t="s">
        <v>58</v>
      </c>
      <c r="AI50" s="476"/>
      <c r="AJ50" s="477"/>
      <c r="AK50" s="98" t="s">
        <v>64</v>
      </c>
    </row>
    <row r="51" spans="1:40" s="78" customFormat="1" ht="27.75" customHeight="1" x14ac:dyDescent="0.3">
      <c r="A51" s="328" t="s">
        <v>189</v>
      </c>
      <c r="B51" s="107">
        <v>0</v>
      </c>
      <c r="C51" s="105">
        <f>+C20</f>
        <v>0</v>
      </c>
      <c r="D51" s="106">
        <v>0</v>
      </c>
      <c r="E51" s="103"/>
      <c r="F51" s="104">
        <f>+F29+F32+F35+F26</f>
        <v>7</v>
      </c>
      <c r="G51" s="105">
        <f>+G29+G32+G35+G26</f>
        <v>11</v>
      </c>
      <c r="H51" s="106">
        <f>+H26+H29+H32+H35</f>
        <v>306</v>
      </c>
      <c r="I51" s="80"/>
      <c r="J51" s="104">
        <f>+J26+J29+J32+J35</f>
        <v>9</v>
      </c>
      <c r="K51" s="105">
        <f>+K26+K29+K32+K35</f>
        <v>9</v>
      </c>
      <c r="L51" s="106">
        <f>+L26+L29+L32+L35</f>
        <v>306</v>
      </c>
      <c r="M51" s="80"/>
      <c r="N51" s="104">
        <f>+N26+N29+N32+N35</f>
        <v>13</v>
      </c>
      <c r="O51" s="105">
        <f>+O26+O29+O32+O35</f>
        <v>7</v>
      </c>
      <c r="P51" s="106">
        <f>+P26+P29+P32+P35</f>
        <v>340</v>
      </c>
      <c r="Q51" s="80"/>
      <c r="R51" s="104">
        <f>+R26+R29+R32</f>
        <v>10</v>
      </c>
      <c r="S51" s="105">
        <f>+S26+S29+S32</f>
        <v>4</v>
      </c>
      <c r="T51" s="106">
        <f>+T26+T29+T32</f>
        <v>238</v>
      </c>
      <c r="U51" s="80"/>
      <c r="V51" s="104">
        <f>+V14+V17+V20+V23</f>
        <v>5</v>
      </c>
      <c r="W51" s="105">
        <f>+W14+W17+W20+W23</f>
        <v>11</v>
      </c>
      <c r="X51" s="106">
        <f>+X14+X17+X20+X23</f>
        <v>272</v>
      </c>
      <c r="Y51" s="80"/>
      <c r="Z51" s="104">
        <v>0</v>
      </c>
      <c r="AA51" s="105">
        <v>0</v>
      </c>
      <c r="AB51" s="106">
        <v>0</v>
      </c>
      <c r="AC51" s="80"/>
      <c r="AD51" s="104">
        <v>0</v>
      </c>
      <c r="AE51" s="105">
        <v>0</v>
      </c>
      <c r="AF51" s="106">
        <f>+AF23+AF20+AF14</f>
        <v>136</v>
      </c>
      <c r="AG51" s="80"/>
      <c r="AH51" s="104">
        <v>0</v>
      </c>
      <c r="AI51" s="105">
        <v>0</v>
      </c>
      <c r="AJ51" s="107">
        <v>0</v>
      </c>
      <c r="AK51" s="108">
        <f>+D51+H51+L51+P51+T51+X51+AB51+AF51+AJ51</f>
        <v>1598</v>
      </c>
    </row>
    <row r="52" spans="1:40" s="78" customFormat="1" ht="27.75" customHeight="1" x14ac:dyDescent="0.3">
      <c r="A52" s="281" t="s">
        <v>190</v>
      </c>
      <c r="B52" s="100">
        <f>+B20</f>
        <v>2</v>
      </c>
      <c r="C52" s="101">
        <v>0</v>
      </c>
      <c r="D52" s="102">
        <f>+D20</f>
        <v>4</v>
      </c>
      <c r="E52" s="103"/>
      <c r="F52" s="109">
        <f>+F14+F17+F20+F23</f>
        <v>4</v>
      </c>
      <c r="G52" s="101">
        <f>+G14+G17+G20+G23</f>
        <v>10</v>
      </c>
      <c r="H52" s="102">
        <f>+H14+H17+H20+H23</f>
        <v>238</v>
      </c>
      <c r="I52" s="80"/>
      <c r="J52" s="109">
        <f>+J14+J17+J20+J23</f>
        <v>4</v>
      </c>
      <c r="K52" s="101">
        <f>+K14+K17+K20+K23</f>
        <v>10</v>
      </c>
      <c r="L52" s="102">
        <f>+L14+L17+L20+L23</f>
        <v>238</v>
      </c>
      <c r="M52" s="80"/>
      <c r="N52" s="109">
        <f>+N14+N17</f>
        <v>0</v>
      </c>
      <c r="O52" s="101">
        <f>+O14+O17</f>
        <v>8</v>
      </c>
      <c r="P52" s="102">
        <f>+P14+P17</f>
        <v>136</v>
      </c>
      <c r="Q52" s="80"/>
      <c r="R52" s="109">
        <f>+R14+R17+R20</f>
        <v>3</v>
      </c>
      <c r="S52" s="101">
        <f>+S14+S17+S20</f>
        <v>9</v>
      </c>
      <c r="T52" s="102">
        <f>+T14+T17+T20</f>
        <v>204</v>
      </c>
      <c r="U52" s="80"/>
      <c r="V52" s="109">
        <f>+V29</f>
        <v>3</v>
      </c>
      <c r="W52" s="101">
        <f>+W29</f>
        <v>1</v>
      </c>
      <c r="X52" s="102">
        <f>+X29</f>
        <v>68</v>
      </c>
      <c r="Y52" s="80"/>
      <c r="Z52" s="109">
        <f>+Z14+Z17+Z20+Z23</f>
        <v>3</v>
      </c>
      <c r="AA52" s="101">
        <f>+AA14+AA17+AA20+AA23</f>
        <v>11</v>
      </c>
      <c r="AB52" s="102">
        <f>+AB14+AB17+AB20+AB23</f>
        <v>238</v>
      </c>
      <c r="AC52" s="80"/>
      <c r="AD52" s="109">
        <f>+AD14+AD17+AD23</f>
        <v>3</v>
      </c>
      <c r="AE52" s="101">
        <f>+AE14+AE17+AE23</f>
        <v>9</v>
      </c>
      <c r="AF52" s="102">
        <f>+AF14+AF17+AF23</f>
        <v>204</v>
      </c>
      <c r="AG52" s="80"/>
      <c r="AH52" s="109">
        <f>+AH14+AH17+AH20+AH23+AH26</f>
        <v>3</v>
      </c>
      <c r="AI52" s="101">
        <f>+AI14+AI17+AI20+AI23+AI26</f>
        <v>11</v>
      </c>
      <c r="AJ52" s="100">
        <f>+AJ14+AJ17+AJ20+AJ23+AJ26</f>
        <v>238</v>
      </c>
      <c r="AK52" s="108">
        <f>+D52+H52+L52+P52+T52+X52+AB52+AF52+AJ52</f>
        <v>1568</v>
      </c>
    </row>
    <row r="53" spans="1:40" s="78" customFormat="1" ht="27.75" customHeight="1" x14ac:dyDescent="0.3">
      <c r="A53" s="330" t="s">
        <v>191</v>
      </c>
      <c r="B53" s="100">
        <v>0</v>
      </c>
      <c r="C53" s="101">
        <v>0</v>
      </c>
      <c r="D53" s="102">
        <f>+B53+C53</f>
        <v>0</v>
      </c>
      <c r="E53" s="103"/>
      <c r="F53" s="109">
        <f>+F41</f>
        <v>1</v>
      </c>
      <c r="G53" s="101">
        <f>+G41</f>
        <v>1</v>
      </c>
      <c r="H53" s="102">
        <f>+H41</f>
        <v>34</v>
      </c>
      <c r="I53" s="80"/>
      <c r="J53" s="109">
        <f>+J41</f>
        <v>1</v>
      </c>
      <c r="K53" s="101">
        <f>+K41</f>
        <v>1</v>
      </c>
      <c r="L53" s="102">
        <f>+L41</f>
        <v>34</v>
      </c>
      <c r="M53" s="136"/>
      <c r="N53" s="109">
        <f>+N41+N44</f>
        <v>4</v>
      </c>
      <c r="O53" s="101">
        <f>+O41+O44</f>
        <v>2</v>
      </c>
      <c r="P53" s="102">
        <f>+P41+P44</f>
        <v>102</v>
      </c>
      <c r="Q53" s="136"/>
      <c r="R53" s="109">
        <f>+R38+R41+R44</f>
        <v>5</v>
      </c>
      <c r="S53" s="101">
        <f>+S38+S41+S44</f>
        <v>3</v>
      </c>
      <c r="T53" s="102">
        <f>+T38+T41+T44</f>
        <v>136</v>
      </c>
      <c r="U53" s="136"/>
      <c r="V53" s="109">
        <f>+V41+V38+V35+V44</f>
        <v>9</v>
      </c>
      <c r="W53" s="101">
        <f>+W41+W38+W35+W44</f>
        <v>5</v>
      </c>
      <c r="X53" s="102">
        <f>+X41+X38+X35+X44</f>
        <v>238</v>
      </c>
      <c r="Y53" s="136"/>
      <c r="Z53" s="109">
        <f>+Z41+Z32+Z38+Z35+Z44</f>
        <v>13</v>
      </c>
      <c r="AA53" s="101">
        <f>+AA41+AA32+AA38+AA35+AA44</f>
        <v>7</v>
      </c>
      <c r="AB53" s="102">
        <f>+AB41+AB32+AB38+AB35+AB44</f>
        <v>340</v>
      </c>
      <c r="AC53" s="136"/>
      <c r="AD53" s="109">
        <f>+AD29+AD32+AD35+AD38+AD44+AD41</f>
        <v>14</v>
      </c>
      <c r="AE53" s="101">
        <f>+AE29+AE32+AE35+AE38+AE44+AE41</f>
        <v>10</v>
      </c>
      <c r="AF53" s="102">
        <f>+AF29+AF32+AF35+AF38+AF44+AF41</f>
        <v>408</v>
      </c>
      <c r="AG53" s="136"/>
      <c r="AH53" s="109">
        <f>+AH29+AH32+AH38+AH41+AH44</f>
        <v>13</v>
      </c>
      <c r="AI53" s="101">
        <f>+AI44+AI41+AI29+AI38+AI32</f>
        <v>7</v>
      </c>
      <c r="AJ53" s="100">
        <f>+AJ29+AJ32+AJ35+AJ38+AJ41+AJ44</f>
        <v>340</v>
      </c>
      <c r="AK53" s="108">
        <f>+D53+H53+L53+P53+T53+X53+AB53+AF53+AJ53</f>
        <v>1632</v>
      </c>
    </row>
    <row r="54" spans="1:40" s="78" customFormat="1" ht="39" customHeight="1" thickBot="1" x14ac:dyDescent="0.35">
      <c r="A54" s="110" t="s">
        <v>64</v>
      </c>
      <c r="B54" s="111">
        <f>+SUM(B51:B53)</f>
        <v>2</v>
      </c>
      <c r="C54" s="112">
        <f>+SUM(C51:C53)</f>
        <v>0</v>
      </c>
      <c r="D54" s="113">
        <f>+SUM(D51:D53)</f>
        <v>4</v>
      </c>
      <c r="E54" s="103"/>
      <c r="F54" s="114">
        <f>+SUM(F51:F53)</f>
        <v>12</v>
      </c>
      <c r="G54" s="112">
        <f>+SUM(G51:G53)</f>
        <v>22</v>
      </c>
      <c r="H54" s="113">
        <f>+SUM(H51:H53)</f>
        <v>578</v>
      </c>
      <c r="I54" s="80"/>
      <c r="J54" s="114">
        <f>+SUM(J51:J53)</f>
        <v>14</v>
      </c>
      <c r="K54" s="112">
        <f>+SUM(K51:K53)</f>
        <v>20</v>
      </c>
      <c r="L54" s="113">
        <f>+SUM(L51:L53)</f>
        <v>578</v>
      </c>
      <c r="M54" s="136"/>
      <c r="N54" s="114">
        <f>+SUM(N51:N53)</f>
        <v>17</v>
      </c>
      <c r="O54" s="112">
        <f>+SUM(O51:O53)</f>
        <v>17</v>
      </c>
      <c r="P54" s="113">
        <f>+SUM(P51:P53)</f>
        <v>578</v>
      </c>
      <c r="Q54" s="136"/>
      <c r="R54" s="114">
        <f t="shared" ref="R54:X54" si="0">+SUM(R51:R53)</f>
        <v>18</v>
      </c>
      <c r="S54" s="112">
        <f t="shared" si="0"/>
        <v>16</v>
      </c>
      <c r="T54" s="113">
        <f t="shared" si="0"/>
        <v>578</v>
      </c>
      <c r="U54" s="114">
        <f t="shared" si="0"/>
        <v>0</v>
      </c>
      <c r="V54" s="114">
        <f t="shared" si="0"/>
        <v>17</v>
      </c>
      <c r="W54" s="112">
        <f t="shared" si="0"/>
        <v>17</v>
      </c>
      <c r="X54" s="113">
        <f t="shared" si="0"/>
        <v>578</v>
      </c>
      <c r="Y54" s="136"/>
      <c r="Z54" s="114">
        <f>+SUM(Z51:Z53)</f>
        <v>16</v>
      </c>
      <c r="AA54" s="112">
        <f>+SUM(AA51:AA53)</f>
        <v>18</v>
      </c>
      <c r="AB54" s="113">
        <f>+SUM(AB51:AB53)</f>
        <v>578</v>
      </c>
      <c r="AC54" s="136"/>
      <c r="AD54" s="114">
        <f>+SUM(AD51:AD53)</f>
        <v>17</v>
      </c>
      <c r="AE54" s="112">
        <f>+SUM(AE51:AE53)</f>
        <v>19</v>
      </c>
      <c r="AF54" s="113">
        <f>+SUM(AF51:AF53)</f>
        <v>748</v>
      </c>
      <c r="AG54" s="136"/>
      <c r="AH54" s="114">
        <f>+SUM(AH51:AH53)</f>
        <v>16</v>
      </c>
      <c r="AI54" s="112">
        <f>+SUM(AI51:AI53)</f>
        <v>18</v>
      </c>
      <c r="AJ54" s="113">
        <f>+SUM(AJ51:AJ53)</f>
        <v>578</v>
      </c>
      <c r="AK54" s="60">
        <f>+SUM(AK51:AK53)</f>
        <v>4798</v>
      </c>
    </row>
    <row r="55" spans="1:40" s="138" customFormat="1" ht="186.75" customHeight="1" x14ac:dyDescent="0.25">
      <c r="A55" s="137"/>
      <c r="B55" s="137"/>
      <c r="C55" s="137"/>
      <c r="D55" s="137"/>
      <c r="E55" s="137"/>
      <c r="F55" s="137"/>
      <c r="G55" s="137"/>
      <c r="H55" s="137"/>
      <c r="I55" s="137"/>
      <c r="J55" s="137"/>
      <c r="K55" s="137"/>
      <c r="L55" s="137"/>
      <c r="M55" s="137"/>
      <c r="N55" s="137"/>
      <c r="O55" s="137"/>
      <c r="P55" s="137"/>
      <c r="Q55" s="137"/>
      <c r="R55" s="137"/>
      <c r="S55" s="137"/>
      <c r="T55" s="137"/>
      <c r="U55" s="137"/>
      <c r="V55" s="137"/>
      <c r="W55" s="137"/>
      <c r="X55" s="137"/>
      <c r="Y55" s="137"/>
      <c r="Z55" s="137"/>
      <c r="AA55" s="137"/>
      <c r="AB55" s="137"/>
      <c r="AC55" s="137"/>
      <c r="AD55" s="137"/>
      <c r="AE55" s="137"/>
      <c r="AF55" s="137"/>
      <c r="AG55" s="137"/>
      <c r="AH55" s="137"/>
      <c r="AI55" s="137"/>
      <c r="AJ55" s="137"/>
      <c r="AK55" s="137"/>
    </row>
    <row r="56" spans="1:40" s="143" customFormat="1" ht="96" customHeight="1" x14ac:dyDescent="0.25">
      <c r="A56" s="139"/>
      <c r="B56" s="139"/>
      <c r="C56" s="139"/>
      <c r="D56" s="140"/>
      <c r="E56" s="140"/>
      <c r="F56" s="140"/>
      <c r="G56" s="140"/>
      <c r="H56" s="140"/>
      <c r="I56" s="140"/>
      <c r="J56" s="140"/>
      <c r="K56" s="140"/>
      <c r="L56" s="140"/>
      <c r="M56" s="140"/>
      <c r="N56" s="139"/>
      <c r="O56" s="139"/>
      <c r="P56" s="139"/>
      <c r="Q56" s="139"/>
      <c r="R56" s="139"/>
      <c r="S56" s="139"/>
      <c r="T56" s="139"/>
      <c r="U56" s="140"/>
      <c r="V56" s="141"/>
      <c r="W56" s="142"/>
      <c r="X56" s="142"/>
      <c r="Y56" s="521"/>
      <c r="Z56" s="522"/>
      <c r="AA56" s="522"/>
      <c r="AB56" s="522"/>
      <c r="AC56" s="522"/>
      <c r="AD56" s="522"/>
      <c r="AE56" s="522"/>
      <c r="AF56" s="139"/>
      <c r="AG56" s="139"/>
      <c r="AH56" s="139"/>
      <c r="AI56" s="139"/>
      <c r="AJ56" s="139"/>
      <c r="AK56" s="139"/>
    </row>
    <row r="58" spans="1:40" ht="15.75" x14ac:dyDescent="0.25">
      <c r="AC58" s="144"/>
      <c r="AD58" s="144"/>
      <c r="AE58" s="144"/>
      <c r="AF58" s="144"/>
      <c r="AG58" s="144"/>
      <c r="AH58" s="144"/>
      <c r="AI58" s="144"/>
      <c r="AJ58" s="144"/>
    </row>
    <row r="59" spans="1:40" ht="15.75" x14ac:dyDescent="0.25">
      <c r="F59" s="514"/>
      <c r="G59" s="514"/>
      <c r="H59" s="514"/>
      <c r="I59" s="514"/>
      <c r="J59" s="514"/>
      <c r="K59" s="514"/>
      <c r="L59" s="514"/>
      <c r="AC59" s="144"/>
      <c r="AD59" s="144"/>
      <c r="AE59" s="144"/>
      <c r="AF59" s="144"/>
      <c r="AG59" s="144"/>
      <c r="AH59" s="144"/>
      <c r="AI59" s="144"/>
      <c r="AJ59" s="144"/>
    </row>
    <row r="60" spans="1:40" ht="15.75" x14ac:dyDescent="0.25">
      <c r="F60" s="514"/>
      <c r="G60" s="514"/>
      <c r="H60" s="514"/>
      <c r="I60" s="514"/>
      <c r="J60" s="514"/>
      <c r="K60" s="514"/>
      <c r="L60" s="514"/>
      <c r="AC60" s="144"/>
      <c r="AD60" s="144"/>
      <c r="AE60" s="144"/>
      <c r="AF60" s="144"/>
      <c r="AG60" s="144"/>
      <c r="AH60" s="144"/>
      <c r="AI60" s="144"/>
      <c r="AJ60" s="144"/>
    </row>
    <row r="61" spans="1:40" ht="15.75" x14ac:dyDescent="0.25">
      <c r="F61" s="514"/>
      <c r="G61" s="514"/>
      <c r="H61" s="514"/>
      <c r="I61" s="514"/>
      <c r="J61" s="514"/>
      <c r="K61" s="514"/>
      <c r="L61" s="514"/>
    </row>
  </sheetData>
  <mergeCells count="119">
    <mergeCell ref="B2:J2"/>
    <mergeCell ref="K2:P2"/>
    <mergeCell ref="Q2:AK2"/>
    <mergeCell ref="B3:AG3"/>
    <mergeCell ref="AH3:AK3"/>
    <mergeCell ref="B6:L6"/>
    <mergeCell ref="N6:T6"/>
    <mergeCell ref="V6:AB6"/>
    <mergeCell ref="AD6:AJ6"/>
    <mergeCell ref="V10:W10"/>
    <mergeCell ref="Z10:AA10"/>
    <mergeCell ref="F9:G9"/>
    <mergeCell ref="J9:K9"/>
    <mergeCell ref="N9:O9"/>
    <mergeCell ref="R9:S9"/>
    <mergeCell ref="V9:W9"/>
    <mergeCell ref="AD40:AJ40"/>
    <mergeCell ref="AD31:AJ31"/>
    <mergeCell ref="F12:L12"/>
    <mergeCell ref="N12:T12"/>
    <mergeCell ref="V12:AB12"/>
    <mergeCell ref="AD12:AJ12"/>
    <mergeCell ref="Z9:AA9"/>
    <mergeCell ref="AD9:AE9"/>
    <mergeCell ref="AH9:AI9"/>
    <mergeCell ref="AD10:AE10"/>
    <mergeCell ref="AH10:AI10"/>
    <mergeCell ref="F10:G10"/>
    <mergeCell ref="J10:K10"/>
    <mergeCell ref="N10:O10"/>
    <mergeCell ref="R10:S10"/>
    <mergeCell ref="F31:L31"/>
    <mergeCell ref="R31:T31"/>
    <mergeCell ref="Z8:AA8"/>
    <mergeCell ref="B7:D7"/>
    <mergeCell ref="F7:H7"/>
    <mergeCell ref="J7:L7"/>
    <mergeCell ref="N7:P7"/>
    <mergeCell ref="R7:T7"/>
    <mergeCell ref="V7:X7"/>
    <mergeCell ref="AD8:AE8"/>
    <mergeCell ref="AH8:AI8"/>
    <mergeCell ref="Z7:AB7"/>
    <mergeCell ref="AD7:AF7"/>
    <mergeCell ref="AH7:AJ7"/>
    <mergeCell ref="B8:C8"/>
    <mergeCell ref="F8:G8"/>
    <mergeCell ref="J8:K8"/>
    <mergeCell ref="N8:O8"/>
    <mergeCell ref="R8:S8"/>
    <mergeCell ref="V8:W8"/>
    <mergeCell ref="B19:D19"/>
    <mergeCell ref="F19:L19"/>
    <mergeCell ref="V19:AB19"/>
    <mergeCell ref="AH25:AJ25"/>
    <mergeCell ref="F25:L25"/>
    <mergeCell ref="N25:P25"/>
    <mergeCell ref="AD22:AF22"/>
    <mergeCell ref="F11:G11"/>
    <mergeCell ref="J11:K11"/>
    <mergeCell ref="N11:O11"/>
    <mergeCell ref="R11:S11"/>
    <mergeCell ref="V11:W11"/>
    <mergeCell ref="Z11:AA11"/>
    <mergeCell ref="AD11:AE11"/>
    <mergeCell ref="AH11:AI11"/>
    <mergeCell ref="V22:AB22"/>
    <mergeCell ref="AH22:AJ22"/>
    <mergeCell ref="F13:L13"/>
    <mergeCell ref="N13:T13"/>
    <mergeCell ref="V13:AB13"/>
    <mergeCell ref="AD13:AJ13"/>
    <mergeCell ref="F28:L28"/>
    <mergeCell ref="N28:T28"/>
    <mergeCell ref="V28:X28"/>
    <mergeCell ref="Z31:AB31"/>
    <mergeCell ref="AD28:AF28"/>
    <mergeCell ref="AH28:AJ28"/>
    <mergeCell ref="R25:T25"/>
    <mergeCell ref="AH19:AJ19"/>
    <mergeCell ref="F22:L22"/>
    <mergeCell ref="R19:T19"/>
    <mergeCell ref="B50:D50"/>
    <mergeCell ref="F50:H50"/>
    <mergeCell ref="J50:L50"/>
    <mergeCell ref="N50:P50"/>
    <mergeCell ref="R50:T50"/>
    <mergeCell ref="B40:D40"/>
    <mergeCell ref="N43:T43"/>
    <mergeCell ref="V43:AB43"/>
    <mergeCell ref="F60:L60"/>
    <mergeCell ref="F40:L40"/>
    <mergeCell ref="N40:T40"/>
    <mergeCell ref="V40:X40"/>
    <mergeCell ref="Z40:AB40"/>
    <mergeCell ref="F61:L61"/>
    <mergeCell ref="V50:X50"/>
    <mergeCell ref="Z50:AB50"/>
    <mergeCell ref="AD50:AF50"/>
    <mergeCell ref="AH50:AJ50"/>
    <mergeCell ref="Y56:AE56"/>
    <mergeCell ref="F59:L59"/>
    <mergeCell ref="F16:L16"/>
    <mergeCell ref="N16:T16"/>
    <mergeCell ref="V16:AB16"/>
    <mergeCell ref="AD16:AJ16"/>
    <mergeCell ref="AD43:AJ43"/>
    <mergeCell ref="AD34:AF34"/>
    <mergeCell ref="AH34:AJ34"/>
    <mergeCell ref="N31:P31"/>
    <mergeCell ref="R37:T37"/>
    <mergeCell ref="V37:AB37"/>
    <mergeCell ref="AD37:AF37"/>
    <mergeCell ref="AH37:AJ37"/>
    <mergeCell ref="F34:H34"/>
    <mergeCell ref="J34:L34"/>
    <mergeCell ref="N34:P34"/>
    <mergeCell ref="V34:X34"/>
    <mergeCell ref="Z34:AB3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EJECUTIVO Cohorte 2022</vt:lpstr>
      <vt:lpstr>INF MARINA Cohorte 2022</vt:lpstr>
      <vt:lpstr>ABASTECIMIENTO Cohorte 2022</vt:lpstr>
      <vt:lpstr>LITORAL  Cohorte 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Educación Prof. Yanina Leiva A.</dc:creator>
  <cp:lastModifiedBy>I06 Asesor Educación Prof. Yanina Leiva A.</cp:lastModifiedBy>
  <cp:lastPrinted>2025-11-24T18:48:47Z</cp:lastPrinted>
  <dcterms:created xsi:type="dcterms:W3CDTF">2024-08-28T22:05:12Z</dcterms:created>
  <dcterms:modified xsi:type="dcterms:W3CDTF">2025-11-24T18:51:05Z</dcterms:modified>
</cp:coreProperties>
</file>