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IlGer\Desktop\"/>
    </mc:Choice>
  </mc:AlternateContent>
  <xr:revisionPtr revIDLastSave="0" documentId="13_ncr:1_{41A7BD40-B6B1-419F-B147-E40C28DEAEC5}" xr6:coauthVersionLast="47" xr6:coauthVersionMax="47" xr10:uidLastSave="{00000000-0000-0000-0000-000000000000}"/>
  <bookViews>
    <workbookView xWindow="810" yWindow="-120" windowWidth="19800" windowHeight="117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" i="1" l="1"/>
  <c r="L26" i="1"/>
  <c r="L23" i="1"/>
  <c r="L20" i="1"/>
  <c r="L17" i="1"/>
  <c r="L14" i="1"/>
  <c r="L11" i="1"/>
  <c r="L8" i="1"/>
  <c r="L5" i="1"/>
  <c r="I29" i="1"/>
  <c r="H29" i="1" s="1"/>
  <c r="I26" i="1"/>
  <c r="H26" i="1"/>
  <c r="I23" i="1"/>
  <c r="H23" i="1" s="1"/>
  <c r="I20" i="1"/>
  <c r="H20" i="1"/>
  <c r="I17" i="1"/>
  <c r="H17" i="1" s="1"/>
  <c r="I14" i="1"/>
  <c r="H14" i="1"/>
  <c r="I11" i="1"/>
  <c r="H11" i="1" s="1"/>
  <c r="I8" i="1"/>
  <c r="H8" i="1" s="1"/>
  <c r="I5" i="1"/>
  <c r="H5" i="1" s="1"/>
</calcChain>
</file>

<file path=xl/sharedStrings.xml><?xml version="1.0" encoding="utf-8"?>
<sst xmlns="http://schemas.openxmlformats.org/spreadsheetml/2006/main" count="53" uniqueCount="28">
  <si>
    <t xml:space="preserve">combinacion de pesos </t>
  </si>
  <si>
    <t>4 – Pos. Bb</t>
  </si>
  <si>
    <t>0 – Pos. Centro</t>
  </si>
  <si>
    <t xml:space="preserve">0 – Pos. Eb </t>
  </si>
  <si>
    <t>3 – Pos. Bb</t>
  </si>
  <si>
    <t>1 – Pos. Centro</t>
  </si>
  <si>
    <t>2 – Pos. Bb</t>
  </si>
  <si>
    <t>2 – Pos. Centro</t>
  </si>
  <si>
    <t>1 – Pos. Bb</t>
  </si>
  <si>
    <t>3 – Pos. Centro</t>
  </si>
  <si>
    <t>0 – Pos. Bb</t>
  </si>
  <si>
    <t>4 – Pos. Centro</t>
  </si>
  <si>
    <t xml:space="preserve">1 – Pos. Eb </t>
  </si>
  <si>
    <t xml:space="preserve">2 – Pos. Eb </t>
  </si>
  <si>
    <t xml:space="preserve">3 – Pos. Eb </t>
  </si>
  <si>
    <t xml:space="preserve">4 – Pos. Eb </t>
  </si>
  <si>
    <t>200 gr</t>
  </si>
  <si>
    <t>10cm</t>
  </si>
  <si>
    <t>150gr</t>
  </si>
  <si>
    <t>100gr</t>
  </si>
  <si>
    <t>50gr</t>
  </si>
  <si>
    <t>200gr</t>
  </si>
  <si>
    <t>Angulo</t>
  </si>
  <si>
    <t>Peso (gr)</t>
  </si>
  <si>
    <t>Brazo Distancia (cm)</t>
  </si>
  <si>
    <t>Momento Inclinante</t>
  </si>
  <si>
    <t>Deflexión del Pendulo</t>
  </si>
  <si>
    <t>Tangente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</si>
</sst>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8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2" borderId="11" xfId="0" applyFill="1" applyBorder="1"/>
    <xf numFmtId="0" fontId="0" fillId="2" borderId="10" xfId="0" applyFill="1" applyBorder="1"/>
    <xf numFmtId="0" fontId="0" fillId="2" borderId="12" xfId="0" applyFill="1" applyBorder="1"/>
    <xf numFmtId="0" fontId="0" fillId="2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Hoja1!$M$4</c:f>
              <c:strCache>
                <c:ptCount val="1"/>
                <c:pt idx="0">
                  <c:v>Momento Inclinante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Hoja1!$L$5:$L$31</c:f>
              <c:numCache>
                <c:formatCode>0.00</c:formatCode>
                <c:ptCount val="27"/>
                <c:pt idx="0">
                  <c:v>-0.2679491924311227</c:v>
                </c:pt>
                <c:pt idx="3">
                  <c:v>-0.22169466264293988</c:v>
                </c:pt>
                <c:pt idx="6">
                  <c:v>-0.17632698070846498</c:v>
                </c:pt>
                <c:pt idx="9">
                  <c:v>-8.7488663525924007E-2</c:v>
                </c:pt>
                <c:pt idx="12">
                  <c:v>0</c:v>
                </c:pt>
                <c:pt idx="15">
                  <c:v>0.10510423526567647</c:v>
                </c:pt>
                <c:pt idx="18">
                  <c:v>0.17632698070846498</c:v>
                </c:pt>
                <c:pt idx="21">
                  <c:v>0.24932800284318068</c:v>
                </c:pt>
                <c:pt idx="24">
                  <c:v>0.2679491924311227</c:v>
                </c:pt>
              </c:numCache>
            </c:numRef>
          </c:xVal>
          <c:yVal>
            <c:numRef>
              <c:f>Hoja1!$M$5:$M$31</c:f>
              <c:numCache>
                <c:formatCode>General</c:formatCode>
                <c:ptCount val="27"/>
                <c:pt idx="0">
                  <c:v>-2000</c:v>
                </c:pt>
                <c:pt idx="3">
                  <c:v>-1500</c:v>
                </c:pt>
                <c:pt idx="6">
                  <c:v>-1000</c:v>
                </c:pt>
                <c:pt idx="9">
                  <c:v>-500</c:v>
                </c:pt>
                <c:pt idx="12">
                  <c:v>0</c:v>
                </c:pt>
                <c:pt idx="15">
                  <c:v>500</c:v>
                </c:pt>
                <c:pt idx="18">
                  <c:v>1000</c:v>
                </c:pt>
                <c:pt idx="21">
                  <c:v>1500</c:v>
                </c:pt>
                <c:pt idx="24">
                  <c:v>2000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E1E-4AD5-9BB1-5D1339B2B7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5241376"/>
        <c:axId val="1945242208"/>
      </c:scatterChart>
      <c:valAx>
        <c:axId val="194524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45242208"/>
        <c:crosses val="autoZero"/>
        <c:crossBetween val="midCat"/>
      </c:valAx>
      <c:valAx>
        <c:axId val="194524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45241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28014</xdr:colOff>
      <xdr:row>2</xdr:row>
      <xdr:rowOff>129988</xdr:rowOff>
    </xdr:from>
    <xdr:to>
      <xdr:col>20</xdr:col>
      <xdr:colOff>364191</xdr:colOff>
      <xdr:row>16</xdr:row>
      <xdr:rowOff>138953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D882F57D-5BD8-4AAF-84C0-692704F3FE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M31"/>
  <sheetViews>
    <sheetView tabSelected="1" topLeftCell="D1" zoomScale="85" zoomScaleNormal="85" workbookViewId="0">
      <selection activeCell="S2" sqref="S2"/>
    </sheetView>
  </sheetViews>
  <sheetFormatPr baseColWidth="10" defaultColWidth="9.140625" defaultRowHeight="15" x14ac:dyDescent="0.25"/>
  <cols>
    <col min="4" max="4" width="21.28515625" bestFit="1" customWidth="1"/>
    <col min="6" max="6" width="18.85546875" bestFit="1" customWidth="1"/>
    <col min="7" max="7" width="19.140625" bestFit="1" customWidth="1"/>
    <col min="8" max="8" width="21" bestFit="1" customWidth="1"/>
    <col min="9" max="9" width="9.28515625" bestFit="1" customWidth="1"/>
    <col min="10" max="10" width="7.28515625" bestFit="1" customWidth="1"/>
    <col min="12" max="12" width="9.7109375" bestFit="1" customWidth="1"/>
    <col min="13" max="13" width="20" bestFit="1" customWidth="1"/>
  </cols>
  <sheetData>
    <row r="3" spans="4:13" ht="15.75" thickBot="1" x14ac:dyDescent="0.3"/>
    <row r="4" spans="4:13" ht="15.75" thickBot="1" x14ac:dyDescent="0.3">
      <c r="D4" s="16" t="s">
        <v>0</v>
      </c>
      <c r="E4" s="17" t="s">
        <v>23</v>
      </c>
      <c r="F4" s="18" t="s">
        <v>24</v>
      </c>
      <c r="G4" s="17" t="s">
        <v>25</v>
      </c>
      <c r="H4" s="18" t="s">
        <v>26</v>
      </c>
      <c r="I4" s="17" t="s">
        <v>27</v>
      </c>
      <c r="J4" s="19" t="s">
        <v>22</v>
      </c>
      <c r="L4" s="17" t="s">
        <v>27</v>
      </c>
      <c r="M4" s="17" t="s">
        <v>25</v>
      </c>
    </row>
    <row r="5" spans="4:13" x14ac:dyDescent="0.25">
      <c r="D5" s="2" t="s">
        <v>1</v>
      </c>
      <c r="E5" s="5" t="s">
        <v>16</v>
      </c>
      <c r="F5" s="5" t="s">
        <v>17</v>
      </c>
      <c r="G5" s="5">
        <v>-2000</v>
      </c>
      <c r="H5" s="8">
        <f>I5*14.9</f>
        <v>-3.9924429672237283</v>
      </c>
      <c r="I5" s="11">
        <f>TAN(RADIANS(-J6))</f>
        <v>-0.2679491924311227</v>
      </c>
      <c r="J5" s="4"/>
      <c r="L5" s="11">
        <f>I5</f>
        <v>-0.2679491924311227</v>
      </c>
      <c r="M5" s="5">
        <v>-2000</v>
      </c>
    </row>
    <row r="6" spans="4:13" x14ac:dyDescent="0.25">
      <c r="D6" s="2" t="s">
        <v>2</v>
      </c>
      <c r="E6" s="5"/>
      <c r="F6" s="5"/>
      <c r="G6" s="5"/>
      <c r="H6" s="8"/>
      <c r="I6" s="11"/>
      <c r="J6" s="13">
        <v>15</v>
      </c>
      <c r="L6" s="11"/>
      <c r="M6" s="5"/>
    </row>
    <row r="7" spans="4:13" ht="15.75" thickBot="1" x14ac:dyDescent="0.3">
      <c r="D7" s="3" t="s">
        <v>3</v>
      </c>
      <c r="E7" s="6"/>
      <c r="F7" s="6"/>
      <c r="G7" s="6"/>
      <c r="H7" s="9"/>
      <c r="I7" s="12"/>
      <c r="J7" s="14"/>
      <c r="L7" s="12"/>
      <c r="M7" s="6"/>
    </row>
    <row r="8" spans="4:13" x14ac:dyDescent="0.25">
      <c r="D8" s="2" t="s">
        <v>4</v>
      </c>
      <c r="E8" s="1" t="s">
        <v>18</v>
      </c>
      <c r="F8" s="1" t="s">
        <v>17</v>
      </c>
      <c r="G8" s="1">
        <v>-1500</v>
      </c>
      <c r="H8" s="7">
        <f t="shared" ref="H8" si="0">I8*14.9</f>
        <v>-3.3032504733798045</v>
      </c>
      <c r="I8" s="10">
        <f t="shared" ref="I8" si="1">TAN(RADIANS(-J9))</f>
        <v>-0.22169466264293988</v>
      </c>
      <c r="J8" s="15"/>
      <c r="L8" s="10">
        <f>I8</f>
        <v>-0.22169466264293988</v>
      </c>
      <c r="M8" s="1">
        <v>-1500</v>
      </c>
    </row>
    <row r="9" spans="4:13" x14ac:dyDescent="0.25">
      <c r="D9" s="2" t="s">
        <v>5</v>
      </c>
      <c r="E9" s="5"/>
      <c r="F9" s="5"/>
      <c r="G9" s="5"/>
      <c r="H9" s="8"/>
      <c r="I9" s="11"/>
      <c r="J9" s="13">
        <v>12.5</v>
      </c>
      <c r="L9" s="11"/>
      <c r="M9" s="5"/>
    </row>
    <row r="10" spans="4:13" ht="15.75" thickBot="1" x14ac:dyDescent="0.3">
      <c r="D10" s="3" t="s">
        <v>3</v>
      </c>
      <c r="E10" s="6"/>
      <c r="F10" s="6"/>
      <c r="G10" s="6"/>
      <c r="H10" s="9"/>
      <c r="I10" s="12"/>
      <c r="J10" s="14"/>
      <c r="L10" s="12"/>
      <c r="M10" s="6"/>
    </row>
    <row r="11" spans="4:13" x14ac:dyDescent="0.25">
      <c r="D11" s="2" t="s">
        <v>6</v>
      </c>
      <c r="E11" s="1" t="s">
        <v>19</v>
      </c>
      <c r="F11" s="1" t="s">
        <v>17</v>
      </c>
      <c r="G11" s="1">
        <v>-1000</v>
      </c>
      <c r="H11" s="7">
        <f t="shared" ref="H11" si="2">I11*14.9</f>
        <v>-2.6272720125561282</v>
      </c>
      <c r="I11" s="10">
        <f t="shared" ref="I11" si="3">TAN(RADIANS(-J12))</f>
        <v>-0.17632698070846498</v>
      </c>
      <c r="J11" s="15"/>
      <c r="L11" s="10">
        <f>I11</f>
        <v>-0.17632698070846498</v>
      </c>
      <c r="M11" s="1">
        <v>-1000</v>
      </c>
    </row>
    <row r="12" spans="4:13" x14ac:dyDescent="0.25">
      <c r="D12" s="2" t="s">
        <v>7</v>
      </c>
      <c r="E12" s="5"/>
      <c r="F12" s="5"/>
      <c r="G12" s="5"/>
      <c r="H12" s="8"/>
      <c r="I12" s="11"/>
      <c r="J12" s="13">
        <v>10</v>
      </c>
      <c r="L12" s="11"/>
      <c r="M12" s="5"/>
    </row>
    <row r="13" spans="4:13" ht="15.75" thickBot="1" x14ac:dyDescent="0.3">
      <c r="D13" s="3" t="s">
        <v>3</v>
      </c>
      <c r="E13" s="6"/>
      <c r="F13" s="6"/>
      <c r="G13" s="6"/>
      <c r="H13" s="9"/>
      <c r="I13" s="12"/>
      <c r="J13" s="14"/>
      <c r="L13" s="12"/>
      <c r="M13" s="6"/>
    </row>
    <row r="14" spans="4:13" x14ac:dyDescent="0.25">
      <c r="D14" s="2" t="s">
        <v>8</v>
      </c>
      <c r="E14" s="1" t="s">
        <v>20</v>
      </c>
      <c r="F14" s="1" t="s">
        <v>17</v>
      </c>
      <c r="G14" s="1">
        <v>-500</v>
      </c>
      <c r="H14" s="7">
        <f t="shared" ref="H14" si="4">I14*14.9</f>
        <v>-1.3035810865362678</v>
      </c>
      <c r="I14" s="10">
        <f t="shared" ref="I14" si="5">TAN(RADIANS(-J15))</f>
        <v>-8.7488663525924007E-2</v>
      </c>
      <c r="J14" s="15"/>
      <c r="L14" s="10">
        <f>I14</f>
        <v>-8.7488663525924007E-2</v>
      </c>
      <c r="M14" s="1">
        <v>-500</v>
      </c>
    </row>
    <row r="15" spans="4:13" x14ac:dyDescent="0.25">
      <c r="D15" s="2" t="s">
        <v>9</v>
      </c>
      <c r="E15" s="5"/>
      <c r="F15" s="5"/>
      <c r="G15" s="5"/>
      <c r="H15" s="8"/>
      <c r="I15" s="11"/>
      <c r="J15" s="13">
        <v>5</v>
      </c>
      <c r="L15" s="11"/>
      <c r="M15" s="5"/>
    </row>
    <row r="16" spans="4:13" ht="15.75" thickBot="1" x14ac:dyDescent="0.3">
      <c r="D16" s="3" t="s">
        <v>3</v>
      </c>
      <c r="E16" s="6"/>
      <c r="F16" s="6"/>
      <c r="G16" s="6"/>
      <c r="H16" s="9"/>
      <c r="I16" s="12"/>
      <c r="J16" s="14"/>
      <c r="L16" s="12"/>
      <c r="M16" s="6"/>
    </row>
    <row r="17" spans="4:13" x14ac:dyDescent="0.25">
      <c r="D17" s="2" t="s">
        <v>10</v>
      </c>
      <c r="E17" s="1">
        <v>0</v>
      </c>
      <c r="F17" s="1" t="s">
        <v>17</v>
      </c>
      <c r="G17" s="1">
        <v>0</v>
      </c>
      <c r="H17" s="7">
        <f t="shared" ref="H17" si="6">I17*14.9</f>
        <v>0</v>
      </c>
      <c r="I17" s="10">
        <f t="shared" ref="I17" si="7">TAN(RADIANS(-J18))</f>
        <v>0</v>
      </c>
      <c r="J17" s="15"/>
      <c r="L17" s="10">
        <f>I17</f>
        <v>0</v>
      </c>
      <c r="M17" s="1">
        <v>0</v>
      </c>
    </row>
    <row r="18" spans="4:13" x14ac:dyDescent="0.25">
      <c r="D18" s="2" t="s">
        <v>11</v>
      </c>
      <c r="E18" s="5"/>
      <c r="F18" s="5"/>
      <c r="G18" s="5"/>
      <c r="H18" s="8"/>
      <c r="I18" s="11"/>
      <c r="J18" s="13">
        <v>0</v>
      </c>
      <c r="L18" s="11"/>
      <c r="M18" s="5"/>
    </row>
    <row r="19" spans="4:13" ht="15.75" thickBot="1" x14ac:dyDescent="0.3">
      <c r="D19" s="3" t="s">
        <v>3</v>
      </c>
      <c r="E19" s="6"/>
      <c r="F19" s="6"/>
      <c r="G19" s="6"/>
      <c r="H19" s="9"/>
      <c r="I19" s="12"/>
      <c r="J19" s="14"/>
      <c r="L19" s="12"/>
      <c r="M19" s="6"/>
    </row>
    <row r="20" spans="4:13" x14ac:dyDescent="0.25">
      <c r="D20" s="2" t="s">
        <v>10</v>
      </c>
      <c r="E20" s="1" t="s">
        <v>20</v>
      </c>
      <c r="F20" s="1" t="s">
        <v>17</v>
      </c>
      <c r="G20" s="1">
        <v>500</v>
      </c>
      <c r="H20" s="7">
        <f t="shared" ref="H20" si="8">I20*14.9</f>
        <v>1.5660531054585796</v>
      </c>
      <c r="I20" s="10">
        <f>TAN(RADIANS(J21))</f>
        <v>0.10510423526567647</v>
      </c>
      <c r="J20" s="15"/>
      <c r="L20" s="10">
        <f>I20</f>
        <v>0.10510423526567647</v>
      </c>
      <c r="M20" s="1">
        <v>500</v>
      </c>
    </row>
    <row r="21" spans="4:13" x14ac:dyDescent="0.25">
      <c r="D21" s="2" t="s">
        <v>9</v>
      </c>
      <c r="E21" s="5"/>
      <c r="F21" s="5"/>
      <c r="G21" s="5"/>
      <c r="H21" s="8"/>
      <c r="I21" s="11"/>
      <c r="J21" s="13">
        <v>6</v>
      </c>
      <c r="L21" s="11"/>
      <c r="M21" s="5"/>
    </row>
    <row r="22" spans="4:13" ht="15.75" thickBot="1" x14ac:dyDescent="0.3">
      <c r="D22" s="3" t="s">
        <v>12</v>
      </c>
      <c r="E22" s="6"/>
      <c r="F22" s="6"/>
      <c r="G22" s="6"/>
      <c r="H22" s="9"/>
      <c r="I22" s="12"/>
      <c r="J22" s="14"/>
      <c r="L22" s="12"/>
      <c r="M22" s="6"/>
    </row>
    <row r="23" spans="4:13" x14ac:dyDescent="0.25">
      <c r="D23" s="2" t="s">
        <v>10</v>
      </c>
      <c r="E23" s="1" t="s">
        <v>19</v>
      </c>
      <c r="F23" s="1" t="s">
        <v>17</v>
      </c>
      <c r="G23" s="1">
        <v>1000</v>
      </c>
      <c r="H23" s="7">
        <f t="shared" ref="H23" si="9">I23*14.9</f>
        <v>2.6272720125561282</v>
      </c>
      <c r="I23" s="10">
        <f>TAN(RADIANS(J24))</f>
        <v>0.17632698070846498</v>
      </c>
      <c r="J23" s="15"/>
      <c r="L23" s="10">
        <f>I23</f>
        <v>0.17632698070846498</v>
      </c>
      <c r="M23" s="1">
        <v>1000</v>
      </c>
    </row>
    <row r="24" spans="4:13" x14ac:dyDescent="0.25">
      <c r="D24" s="2" t="s">
        <v>7</v>
      </c>
      <c r="E24" s="5"/>
      <c r="F24" s="5"/>
      <c r="G24" s="5"/>
      <c r="H24" s="8"/>
      <c r="I24" s="11"/>
      <c r="J24" s="13">
        <v>10</v>
      </c>
      <c r="L24" s="11"/>
      <c r="M24" s="5"/>
    </row>
    <row r="25" spans="4:13" ht="15.75" thickBot="1" x14ac:dyDescent="0.3">
      <c r="D25" s="3" t="s">
        <v>13</v>
      </c>
      <c r="E25" s="6"/>
      <c r="F25" s="6"/>
      <c r="G25" s="6"/>
      <c r="H25" s="9"/>
      <c r="I25" s="12"/>
      <c r="J25" s="14"/>
      <c r="L25" s="12"/>
      <c r="M25" s="6"/>
    </row>
    <row r="26" spans="4:13" x14ac:dyDescent="0.25">
      <c r="D26" s="2" t="s">
        <v>10</v>
      </c>
      <c r="E26" s="1" t="s">
        <v>18</v>
      </c>
      <c r="F26" s="1" t="s">
        <v>17</v>
      </c>
      <c r="G26" s="1">
        <v>1500</v>
      </c>
      <c r="H26" s="7">
        <f t="shared" ref="H26" si="10">I26*14.9</f>
        <v>3.7149872423633923</v>
      </c>
      <c r="I26" s="10">
        <f>TAN(RADIANS(J27))</f>
        <v>0.24932800284318068</v>
      </c>
      <c r="J26" s="15"/>
      <c r="L26" s="10">
        <f>I26</f>
        <v>0.24932800284318068</v>
      </c>
      <c r="M26" s="1">
        <v>1500</v>
      </c>
    </row>
    <row r="27" spans="4:13" x14ac:dyDescent="0.25">
      <c r="D27" s="2" t="s">
        <v>5</v>
      </c>
      <c r="E27" s="5"/>
      <c r="F27" s="5"/>
      <c r="G27" s="5"/>
      <c r="H27" s="8"/>
      <c r="I27" s="11"/>
      <c r="J27" s="13">
        <v>14</v>
      </c>
      <c r="L27" s="11"/>
      <c r="M27" s="5"/>
    </row>
    <row r="28" spans="4:13" ht="15.75" thickBot="1" x14ac:dyDescent="0.3">
      <c r="D28" s="3" t="s">
        <v>14</v>
      </c>
      <c r="E28" s="6"/>
      <c r="F28" s="6"/>
      <c r="G28" s="6"/>
      <c r="H28" s="9"/>
      <c r="I28" s="12"/>
      <c r="J28" s="14"/>
      <c r="L28" s="12"/>
      <c r="M28" s="6"/>
    </row>
    <row r="29" spans="4:13" x14ac:dyDescent="0.25">
      <c r="D29" s="2" t="s">
        <v>10</v>
      </c>
      <c r="E29" s="1" t="s">
        <v>21</v>
      </c>
      <c r="F29" s="1" t="s">
        <v>17</v>
      </c>
      <c r="G29" s="1">
        <v>2000</v>
      </c>
      <c r="H29" s="7">
        <f t="shared" ref="H29" si="11">I29*14.9</f>
        <v>3.9924429672237283</v>
      </c>
      <c r="I29" s="10">
        <f>TAN(RADIANS(J30))</f>
        <v>0.2679491924311227</v>
      </c>
      <c r="J29" s="13"/>
      <c r="L29" s="10">
        <f>I29</f>
        <v>0.2679491924311227</v>
      </c>
      <c r="M29" s="1">
        <v>2000</v>
      </c>
    </row>
    <row r="30" spans="4:13" x14ac:dyDescent="0.25">
      <c r="D30" s="2" t="s">
        <v>2</v>
      </c>
      <c r="E30" s="5"/>
      <c r="F30" s="5"/>
      <c r="G30" s="5"/>
      <c r="H30" s="8"/>
      <c r="I30" s="11"/>
      <c r="J30" s="13">
        <v>15</v>
      </c>
      <c r="L30" s="11"/>
      <c r="M30" s="5"/>
    </row>
    <row r="31" spans="4:13" ht="15.75" thickBot="1" x14ac:dyDescent="0.3">
      <c r="D31" s="3" t="s">
        <v>15</v>
      </c>
      <c r="E31" s="6"/>
      <c r="F31" s="6"/>
      <c r="G31" s="6"/>
      <c r="H31" s="9"/>
      <c r="I31" s="12"/>
      <c r="J31" s="14"/>
      <c r="L31" s="12"/>
      <c r="M31" s="6"/>
    </row>
  </sheetData>
  <mergeCells count="63">
    <mergeCell ref="L20:L22"/>
    <mergeCell ref="L23:L25"/>
    <mergeCell ref="L26:L28"/>
    <mergeCell ref="L29:L31"/>
    <mergeCell ref="M5:M7"/>
    <mergeCell ref="M8:M10"/>
    <mergeCell ref="M11:M13"/>
    <mergeCell ref="M14:M16"/>
    <mergeCell ref="M17:M19"/>
    <mergeCell ref="M20:M22"/>
    <mergeCell ref="M23:M25"/>
    <mergeCell ref="M26:M28"/>
    <mergeCell ref="M29:M31"/>
    <mergeCell ref="L5:L7"/>
    <mergeCell ref="L8:L10"/>
    <mergeCell ref="L11:L13"/>
    <mergeCell ref="L14:L16"/>
    <mergeCell ref="L17:L19"/>
    <mergeCell ref="I5:I7"/>
    <mergeCell ref="E5:E7"/>
    <mergeCell ref="F5:F7"/>
    <mergeCell ref="G5:G7"/>
    <mergeCell ref="H5:H7"/>
    <mergeCell ref="E11:E13"/>
    <mergeCell ref="F11:F13"/>
    <mergeCell ref="G11:G13"/>
    <mergeCell ref="H11:H13"/>
    <mergeCell ref="I11:I13"/>
    <mergeCell ref="E8:E10"/>
    <mergeCell ref="F8:F10"/>
    <mergeCell ref="G8:G10"/>
    <mergeCell ref="H8:H10"/>
    <mergeCell ref="I8:I10"/>
    <mergeCell ref="E17:E19"/>
    <mergeCell ref="F17:F19"/>
    <mergeCell ref="G17:G19"/>
    <mergeCell ref="H17:H19"/>
    <mergeCell ref="I17:I19"/>
    <mergeCell ref="E14:E16"/>
    <mergeCell ref="F14:F16"/>
    <mergeCell ref="G14:G16"/>
    <mergeCell ref="H14:H16"/>
    <mergeCell ref="I14:I16"/>
    <mergeCell ref="E29:E31"/>
    <mergeCell ref="F29:F31"/>
    <mergeCell ref="G29:G31"/>
    <mergeCell ref="H29:H31"/>
    <mergeCell ref="I29:I31"/>
    <mergeCell ref="E23:E25"/>
    <mergeCell ref="F23:F25"/>
    <mergeCell ref="G23:G25"/>
    <mergeCell ref="H23:H25"/>
    <mergeCell ref="I23:I25"/>
    <mergeCell ref="E20:E22"/>
    <mergeCell ref="F20:F22"/>
    <mergeCell ref="G20:G22"/>
    <mergeCell ref="H20:H22"/>
    <mergeCell ref="I20:I22"/>
    <mergeCell ref="E26:E28"/>
    <mergeCell ref="F26:F28"/>
    <mergeCell ref="G26:G28"/>
    <mergeCell ref="H26:H28"/>
    <mergeCell ref="I26:I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Saldaña</dc:creator>
  <cp:lastModifiedBy>German Saldaña</cp:lastModifiedBy>
  <dcterms:created xsi:type="dcterms:W3CDTF">2015-06-05T18:19:34Z</dcterms:created>
  <dcterms:modified xsi:type="dcterms:W3CDTF">2021-06-16T12:20:04Z</dcterms:modified>
</cp:coreProperties>
</file>