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Hijos">'ACTIVIDAD 2'!$B$7:$B$11</definedName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" i="2"/>
  <c r="E21"/>
  <c r="G12"/>
  <c r="G8"/>
  <c r="G9"/>
  <c r="G10"/>
  <c r="G11"/>
  <c r="G7"/>
  <c r="F9"/>
  <c r="F10"/>
  <c r="F11" s="1"/>
  <c r="F8"/>
  <c r="F7"/>
  <c r="E8"/>
  <c r="E9"/>
  <c r="E10"/>
  <c r="E11"/>
  <c r="C12"/>
  <c r="D11"/>
  <c r="D10"/>
  <c r="D9"/>
  <c r="D8"/>
  <c r="D7"/>
  <c r="O28" i="1"/>
  <c r="O29"/>
  <c r="O27"/>
  <c r="J15"/>
  <c r="J16"/>
  <c r="J17"/>
  <c r="J18"/>
  <c r="J19"/>
  <c r="J20"/>
  <c r="O15"/>
  <c r="O14"/>
  <c r="J21" l="1"/>
  <c r="L19" s="1"/>
  <c r="L18"/>
  <c r="L17"/>
  <c r="L20"/>
  <c r="L15"/>
  <c r="M15" s="1"/>
  <c r="K16"/>
  <c r="K17" s="1"/>
  <c r="K18" s="1"/>
  <c r="K19" s="1"/>
  <c r="K20" s="1"/>
  <c r="L16" l="1"/>
  <c r="M16" s="1"/>
  <c r="M17" s="1"/>
  <c r="M18" s="1"/>
  <c r="M19" s="1"/>
  <c r="M20" s="1"/>
</calcChain>
</file>

<file path=xl/sharedStrings.xml><?xml version="1.0" encoding="utf-8"?>
<sst xmlns="http://schemas.openxmlformats.org/spreadsheetml/2006/main" count="58" uniqueCount="50">
  <si>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</si>
  <si>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</si>
  <si>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</si>
  <si>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</si>
  <si>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</si>
  <si>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</si>
  <si>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</si>
  <si>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</si>
  <si>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</si>
  <si>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</si>
  <si>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</si>
  <si>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</si>
  <si>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</si>
  <si>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</si>
  <si>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</si>
  <si>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</si>
  <si>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</si>
  <si>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</si>
  <si>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</si>
  <si>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</si>
  <si>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</si>
  <si>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</si>
  <si>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</si>
  <si>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</si>
  <si>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fi</t>
  </si>
  <si>
    <t>Fi</t>
  </si>
  <si>
    <t>hi</t>
  </si>
  <si>
    <t>Hi</t>
  </si>
  <si>
    <t>Frecuencia absoluta</t>
  </si>
  <si>
    <t>Frecuencia absoluta acumulada</t>
  </si>
  <si>
    <t>Frecuencia relativa</t>
  </si>
  <si>
    <t>Frecuencia relativa acumulada</t>
  </si>
  <si>
    <t>Variable</t>
  </si>
  <si>
    <t xml:space="preserve">N° piezas </t>
  </si>
  <si>
    <t>n=</t>
  </si>
  <si>
    <t>6 trabajadores fabricaron 5 piezas</t>
  </si>
  <si>
    <t>28 trabajadores fabricaron a los mas 6 piezas</t>
  </si>
  <si>
    <t xml:space="preserve">el 13% de los trabajadores fabrico 5 piezas </t>
  </si>
  <si>
    <t xml:space="preserve">El 58% de los trabajadores fabrico a lo mas 6 piezas </t>
  </si>
  <si>
    <t xml:space="preserve">La mitad de los trabajadores fabrica a lo mas 6 piezas </t>
  </si>
  <si>
    <t xml:space="preserve">La mayoria de los trabajadores fabrica 4 piezas </t>
  </si>
  <si>
    <t xml:space="preserve">En promedio, los trabajadores fabrican 6 piezas </t>
  </si>
  <si>
    <t>xi*fi</t>
  </si>
  <si>
    <t>5 familias tienen 3 hijos</t>
  </si>
  <si>
    <t>42 familias tienen a los mas 2 hijos</t>
  </si>
  <si>
    <t>El 28% de las familias tienes 1 hijo</t>
  </si>
  <si>
    <t>El 84% de las familias tienen a lo mas 2 hijos</t>
  </si>
  <si>
    <t>La mitad de las familias tienen a lo mas 2 hijos</t>
  </si>
  <si>
    <t>En promedio, las familias tiene 2 hijos</t>
  </si>
  <si>
    <t>La mayoria de las familias tienen 2 hijos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</si>
</sst>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6" fillId="0" borderId="1" xfId="0" applyFont="1" applyBorder="1"/>
    <xf numFmtId="0" fontId="12" fillId="5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6" xfId="0" applyBorder="1"/>
    <xf numFmtId="0" fontId="0" fillId="0" borderId="0" xfId="0" applyBorder="1"/>
    <xf numFmtId="0" fontId="0" fillId="6" borderId="7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0" fillId="0" borderId="1" xfId="0" applyNumberFormat="1" applyBorder="1"/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1" fillId="10" borderId="1" xfId="0" applyFont="1" applyFill="1" applyBorder="1"/>
    <xf numFmtId="0" fontId="3" fillId="10" borderId="1" xfId="0" applyFont="1" applyFill="1" applyBorder="1"/>
    <xf numFmtId="0" fontId="5" fillId="10" borderId="1" xfId="0" applyFont="1" applyFill="1" applyBorder="1"/>
    <xf numFmtId="0" fontId="5" fillId="0" borderId="1" xfId="0" applyFont="1" applyBorder="1"/>
    <xf numFmtId="0" fontId="1" fillId="9" borderId="1" xfId="0" applyFont="1" applyFill="1" applyBorder="1"/>
    <xf numFmtId="0" fontId="3" fillId="9" borderId="1" xfId="0" applyFont="1" applyFill="1" applyBorder="1"/>
    <xf numFmtId="0" fontId="5" fillId="9" borderId="1" xfId="0" applyFont="1" applyFill="1" applyBorder="1"/>
    <xf numFmtId="0" fontId="1" fillId="0" borderId="1" xfId="0" applyFont="1" applyBorder="1"/>
    <xf numFmtId="0" fontId="3" fillId="0" borderId="1" xfId="0" applyFont="1" applyBorder="1"/>
    <xf numFmtId="0" fontId="5" fillId="0" borderId="7" xfId="0" applyFont="1" applyBorder="1"/>
    <xf numFmtId="0" fontId="5" fillId="0" borderId="6" xfId="0" applyFont="1" applyBorder="1"/>
    <xf numFmtId="0" fontId="6" fillId="0" borderId="6" xfId="0" applyFont="1" applyBorder="1"/>
    <xf numFmtId="0" fontId="5" fillId="0" borderId="8" xfId="0" applyFont="1" applyBorder="1"/>
    <xf numFmtId="0" fontId="1" fillId="7" borderId="1" xfId="0" applyFont="1" applyFill="1" applyBorder="1"/>
    <xf numFmtId="0" fontId="3" fillId="7" borderId="1" xfId="0" applyFont="1" applyFill="1" applyBorder="1"/>
    <xf numFmtId="0" fontId="5" fillId="7" borderId="1" xfId="0" applyFont="1" applyFill="1" applyBorder="1"/>
    <xf numFmtId="0" fontId="6" fillId="0" borderId="9" xfId="0" applyFont="1" applyBorder="1"/>
    <xf numFmtId="0" fontId="0" fillId="0" borderId="9" xfId="0" applyBorder="1"/>
    <xf numFmtId="0" fontId="0" fillId="0" borderId="10" xfId="0" applyBorder="1"/>
    <xf numFmtId="0" fontId="0" fillId="0" borderId="7" xfId="0" applyBorder="1"/>
    <xf numFmtId="9" fontId="0" fillId="7" borderId="1" xfId="1" applyFont="1" applyFill="1" applyBorder="1" applyAlignment="1">
      <alignment horizontal="center"/>
    </xf>
    <xf numFmtId="0" fontId="1" fillId="11" borderId="1" xfId="0" applyFont="1" applyFill="1" applyBorder="1"/>
    <xf numFmtId="0" fontId="3" fillId="11" borderId="1" xfId="0" applyFont="1" applyFill="1" applyBorder="1"/>
    <xf numFmtId="0" fontId="5" fillId="11" borderId="1" xfId="0" applyFont="1" applyFill="1" applyBorder="1"/>
    <xf numFmtId="9" fontId="0" fillId="11" borderId="1" xfId="0" applyNumberFormat="1" applyFill="1" applyBorder="1"/>
    <xf numFmtId="0" fontId="0" fillId="0" borderId="11" xfId="0" applyBorder="1"/>
    <xf numFmtId="0" fontId="0" fillId="0" borderId="7" xfId="0" applyBorder="1" applyAlignment="1">
      <alignment horizontal="center"/>
    </xf>
    <xf numFmtId="1" fontId="0" fillId="0" borderId="9" xfId="0" applyNumberFormat="1" applyBorder="1"/>
    <xf numFmtId="0" fontId="0" fillId="0" borderId="10" xfId="0" applyBorder="1" applyAlignment="1">
      <alignment horizontal="right"/>
    </xf>
    <xf numFmtId="0" fontId="6" fillId="0" borderId="7" xfId="0" applyFont="1" applyBorder="1"/>
    <xf numFmtId="0" fontId="8" fillId="2" borderId="1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2" fillId="0" borderId="1" xfId="0" applyFont="1" applyBorder="1"/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/>
    <xf numFmtId="0" fontId="6" fillId="11" borderId="1" xfId="0" applyFont="1" applyFill="1" applyBorder="1"/>
    <xf numFmtId="0" fontId="6" fillId="7" borderId="1" xfId="0" applyFont="1" applyFill="1" applyBorder="1"/>
    <xf numFmtId="0" fontId="5" fillId="5" borderId="1" xfId="0" applyFont="1" applyFill="1" applyBorder="1"/>
    <xf numFmtId="0" fontId="6" fillId="5" borderId="1" xfId="0" applyFont="1" applyFill="1" applyBorder="1"/>
    <xf numFmtId="0" fontId="5" fillId="8" borderId="1" xfId="0" applyFont="1" applyFill="1" applyBorder="1"/>
    <xf numFmtId="0" fontId="6" fillId="8" borderId="1" xfId="0" applyFont="1" applyFill="1" applyBorder="1"/>
    <xf numFmtId="9" fontId="10" fillId="3" borderId="2" xfId="1" applyFont="1" applyFill="1" applyBorder="1" applyAlignment="1">
      <alignment horizontal="center" vertical="center" wrapText="1" readingOrder="1"/>
    </xf>
    <xf numFmtId="9" fontId="10" fillId="3" borderId="2" xfId="0" applyNumberFormat="1" applyFont="1" applyFill="1" applyBorder="1" applyAlignment="1">
      <alignment horizontal="center" vertical="center" wrapText="1" readingOrder="1"/>
    </xf>
    <xf numFmtId="0" fontId="0" fillId="0" borderId="2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10" fillId="3" borderId="13" xfId="0" applyFont="1" applyFill="1" applyBorder="1" applyAlignment="1">
      <alignment horizontal="center" vertical="center" wrapText="1" readingOrder="1"/>
    </xf>
    <xf numFmtId="0" fontId="10" fillId="3" borderId="14" xfId="0" applyFont="1" applyFill="1" applyBorder="1" applyAlignment="1">
      <alignment horizontal="center" vertical="center" wrapText="1" readingOrder="1"/>
    </xf>
    <xf numFmtId="0" fontId="10" fillId="7" borderId="14" xfId="0" applyFont="1" applyFill="1" applyBorder="1" applyAlignment="1">
      <alignment horizontal="center" vertical="center" wrapText="1" readingOrder="1"/>
    </xf>
    <xf numFmtId="0" fontId="10" fillId="3" borderId="15" xfId="0" applyFont="1" applyFill="1" applyBorder="1" applyAlignment="1">
      <alignment horizontal="center" vertical="center" wrapText="1" readingOrder="1"/>
    </xf>
    <xf numFmtId="0" fontId="9" fillId="2" borderId="12" xfId="0" applyFont="1" applyFill="1" applyBorder="1" applyAlignment="1">
      <alignment horizontal="center" vertical="center" wrapText="1"/>
    </xf>
    <xf numFmtId="9" fontId="10" fillId="5" borderId="16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9" fontId="10" fillId="3" borderId="5" xfId="1" applyFont="1" applyFill="1" applyBorder="1" applyAlignment="1">
      <alignment horizontal="center" vertical="center" wrapText="1" readingOrder="1"/>
    </xf>
    <xf numFmtId="9" fontId="10" fillId="3" borderId="3" xfId="0" applyNumberFormat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8" borderId="4" xfId="0" applyNumberFormat="1" applyFont="1" applyFill="1" applyBorder="1" applyAlignment="1">
      <alignment horizontal="center" vertical="center" wrapText="1" readingOrder="1"/>
    </xf>
    <xf numFmtId="9" fontId="10" fillId="3" borderId="17" xfId="0" applyNumberFormat="1" applyFont="1" applyFill="1" applyBorder="1" applyAlignment="1">
      <alignment horizontal="center" vertical="center" wrapText="1" readingOrder="1"/>
    </xf>
    <xf numFmtId="0" fontId="3" fillId="11" borderId="5" xfId="0" applyFont="1" applyFill="1" applyBorder="1" applyAlignment="1">
      <alignment horizontal="center" vertical="center" wrapText="1" readingOrder="1"/>
    </xf>
    <xf numFmtId="0" fontId="0" fillId="0" borderId="2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9"/>
  <sheetViews>
    <sheetView topLeftCell="E10" zoomScale="90" zoomScaleNormal="90" workbookViewId="0">
      <selection activeCell="Q21" sqref="Q21"/>
    </sheetView>
  </sheetViews>
  <sheetFormatPr baseColWidth="10" defaultRowHeight="15.75"/>
  <cols>
    <col min="15" max="15" width="11.375" bestFit="1" customWidth="1"/>
  </cols>
  <sheetData>
    <row r="6" spans="2:20" ht="18">
      <c r="C6" s="17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7.25">
      <c r="I13" s="21" t="s">
        <v>32</v>
      </c>
      <c r="J13" s="22" t="s">
        <v>28</v>
      </c>
      <c r="K13" s="22" t="s">
        <v>29</v>
      </c>
      <c r="L13" s="22" t="s">
        <v>30</v>
      </c>
      <c r="M13" s="22" t="s">
        <v>31</v>
      </c>
    </row>
    <row r="14" spans="2:20" ht="18.75">
      <c r="C14" s="3" t="s">
        <v>1</v>
      </c>
      <c r="I14" s="20" t="s">
        <v>33</v>
      </c>
      <c r="J14" s="20" t="s">
        <v>24</v>
      </c>
      <c r="K14" s="20" t="s">
        <v>25</v>
      </c>
      <c r="L14" s="20" t="s">
        <v>26</v>
      </c>
      <c r="M14" s="20" t="s">
        <v>27</v>
      </c>
      <c r="O14">
        <f>MIN(Piezas)</f>
        <v>4</v>
      </c>
    </row>
    <row r="15" spans="2:20" ht="18.75">
      <c r="B15" s="4">
        <v>1</v>
      </c>
      <c r="C15" s="6" t="s">
        <v>2</v>
      </c>
      <c r="D15" s="6"/>
      <c r="E15" s="6"/>
      <c r="F15" s="7"/>
      <c r="I15" s="23">
        <v>4</v>
      </c>
      <c r="J15" s="23">
        <f>COUNTIF(Piezas,I15)</f>
        <v>12</v>
      </c>
      <c r="K15" s="23">
        <v>12</v>
      </c>
      <c r="L15" s="28">
        <f>J15/$J$21</f>
        <v>0.25</v>
      </c>
      <c r="M15" s="29">
        <f>L15</f>
        <v>0.25</v>
      </c>
      <c r="O15">
        <f>MAX(Piezas)</f>
        <v>9</v>
      </c>
    </row>
    <row r="16" spans="2:20" ht="21">
      <c r="B16" s="4">
        <v>2</v>
      </c>
      <c r="C16" s="5" t="s">
        <v>6</v>
      </c>
      <c r="D16" s="6"/>
      <c r="E16" s="6"/>
      <c r="F16" s="7"/>
      <c r="I16" s="23">
        <v>5</v>
      </c>
      <c r="J16" s="31">
        <f>COUNTIF(Piezas,I16)</f>
        <v>6</v>
      </c>
      <c r="K16" s="23">
        <f>J16+K15</f>
        <v>18</v>
      </c>
      <c r="L16" s="52">
        <f t="shared" ref="L16:L20" si="0">J16/$J$21</f>
        <v>0.125</v>
      </c>
      <c r="M16" s="29">
        <f>L16+M15</f>
        <v>0.375</v>
      </c>
    </row>
    <row r="17" spans="2:20" ht="18.75">
      <c r="B17" s="4">
        <v>3</v>
      </c>
      <c r="C17" s="5" t="s">
        <v>7</v>
      </c>
      <c r="D17" s="6"/>
      <c r="E17" s="6"/>
      <c r="F17" s="7"/>
      <c r="I17" s="23">
        <v>6</v>
      </c>
      <c r="J17" s="23">
        <f>COUNTIF(Piezas,I17)</f>
        <v>10</v>
      </c>
      <c r="K17" s="30">
        <f>J17+K16</f>
        <v>28</v>
      </c>
      <c r="L17" s="28">
        <f t="shared" si="0"/>
        <v>0.20833333333333334</v>
      </c>
      <c r="M17" s="56">
        <f>L17+M16</f>
        <v>0.58333333333333337</v>
      </c>
    </row>
    <row r="18" spans="2:20" ht="21">
      <c r="B18" s="4">
        <v>4</v>
      </c>
      <c r="C18" s="5" t="s">
        <v>8</v>
      </c>
      <c r="D18" s="6"/>
      <c r="E18" s="6"/>
      <c r="F18" s="7"/>
      <c r="I18" s="23">
        <v>7</v>
      </c>
      <c r="J18" s="23">
        <f>COUNTIF(Piezas,I18)</f>
        <v>8</v>
      </c>
      <c r="K18" s="23">
        <f>J18+K17</f>
        <v>36</v>
      </c>
      <c r="L18" s="28">
        <f t="shared" si="0"/>
        <v>0.16666666666666666</v>
      </c>
      <c r="M18" s="29">
        <f>L18+M17</f>
        <v>0.75</v>
      </c>
    </row>
    <row r="19" spans="2:20" ht="21">
      <c r="B19" s="4">
        <v>5</v>
      </c>
      <c r="C19" s="5" t="s">
        <v>9</v>
      </c>
      <c r="D19" s="6"/>
      <c r="E19" s="6"/>
      <c r="F19" s="7"/>
      <c r="I19" s="23">
        <v>8</v>
      </c>
      <c r="J19" s="23">
        <f>COUNTIF(Piezas,I19)</f>
        <v>4</v>
      </c>
      <c r="K19" s="23">
        <f>J19+K18</f>
        <v>40</v>
      </c>
      <c r="L19" s="28">
        <f t="shared" si="0"/>
        <v>8.3333333333333329E-2</v>
      </c>
      <c r="M19" s="29">
        <f>L19+M18</f>
        <v>0.83333333333333337</v>
      </c>
    </row>
    <row r="20" spans="2:20" ht="18.75">
      <c r="B20" s="4">
        <v>6</v>
      </c>
      <c r="C20" s="6" t="s">
        <v>4</v>
      </c>
      <c r="D20" s="6"/>
      <c r="E20" s="6"/>
      <c r="F20" s="7"/>
      <c r="I20" s="23">
        <v>9</v>
      </c>
      <c r="J20" s="23">
        <f>COUNTIF(Piezas,I20)</f>
        <v>8</v>
      </c>
      <c r="K20" s="27">
        <f>J20+K19</f>
        <v>48</v>
      </c>
      <c r="L20" s="28">
        <f t="shared" si="0"/>
        <v>0.16666666666666666</v>
      </c>
      <c r="M20" s="29">
        <f>L20+M19</f>
        <v>1</v>
      </c>
    </row>
    <row r="21" spans="2:20" ht="18.75">
      <c r="B21" s="4">
        <v>7</v>
      </c>
      <c r="C21" s="6" t="s">
        <v>5</v>
      </c>
      <c r="D21" s="6"/>
      <c r="E21" s="6"/>
      <c r="F21" s="7"/>
      <c r="I21" s="26" t="s">
        <v>34</v>
      </c>
      <c r="J21" s="27">
        <f>SUM(J15:J20)</f>
        <v>48</v>
      </c>
      <c r="K21" s="25"/>
      <c r="L21" s="25"/>
      <c r="M21" s="25"/>
    </row>
    <row r="22" spans="2:20" ht="18.75">
      <c r="B22" s="4">
        <v>8</v>
      </c>
      <c r="C22" s="5" t="s">
        <v>3</v>
      </c>
      <c r="D22" s="7"/>
      <c r="E22" s="7"/>
      <c r="F22" s="7"/>
    </row>
    <row r="23" spans="2:20" ht="21">
      <c r="C23" s="7"/>
      <c r="D23" s="7"/>
      <c r="E23" s="7"/>
      <c r="F23" s="7"/>
      <c r="I23" s="32">
        <v>2</v>
      </c>
      <c r="J23" s="33" t="s">
        <v>6</v>
      </c>
      <c r="K23" s="34"/>
      <c r="L23" s="35" t="s">
        <v>35</v>
      </c>
      <c r="M23" s="19"/>
      <c r="N23" s="18"/>
      <c r="O23" s="51"/>
      <c r="P23" s="50"/>
    </row>
    <row r="24" spans="2:20" ht="18.75">
      <c r="I24" s="36">
        <v>3</v>
      </c>
      <c r="J24" s="37" t="s">
        <v>7</v>
      </c>
      <c r="K24" s="38"/>
      <c r="L24" s="42" t="s">
        <v>36</v>
      </c>
      <c r="M24" s="43"/>
      <c r="N24" s="24"/>
      <c r="O24" s="24"/>
      <c r="P24" s="24"/>
    </row>
    <row r="25" spans="2:20" ht="21">
      <c r="I25" s="45">
        <v>4</v>
      </c>
      <c r="J25" s="46" t="s">
        <v>8</v>
      </c>
      <c r="K25" s="47"/>
      <c r="L25" s="41" t="s">
        <v>37</v>
      </c>
      <c r="M25" s="48"/>
      <c r="N25" s="49"/>
      <c r="O25" s="49"/>
      <c r="P25" s="50"/>
    </row>
    <row r="26" spans="2:20" ht="21">
      <c r="I26" s="53">
        <v>5</v>
      </c>
      <c r="J26" s="54" t="s">
        <v>9</v>
      </c>
      <c r="K26" s="55"/>
      <c r="L26" s="41" t="s">
        <v>38</v>
      </c>
      <c r="M26" s="48"/>
      <c r="N26" s="49"/>
      <c r="O26" s="49"/>
      <c r="P26" s="50"/>
    </row>
    <row r="27" spans="2:20" ht="18.75">
      <c r="I27" s="39">
        <v>6</v>
      </c>
      <c r="J27" s="35" t="s">
        <v>4</v>
      </c>
      <c r="K27" s="35"/>
      <c r="L27" s="44"/>
      <c r="M27" s="19"/>
      <c r="N27" s="18"/>
      <c r="O27" s="49">
        <f xml:space="preserve"> MEDIAN(Piezas)</f>
        <v>6</v>
      </c>
      <c r="P27" s="57"/>
      <c r="Q27" s="51" t="s">
        <v>39</v>
      </c>
      <c r="R27" s="49"/>
      <c r="S27" s="49"/>
      <c r="T27" s="50"/>
    </row>
    <row r="28" spans="2:20" ht="18.75">
      <c r="I28" s="39">
        <v>7</v>
      </c>
      <c r="J28" s="35" t="s">
        <v>5</v>
      </c>
      <c r="K28" s="35"/>
      <c r="L28" s="35"/>
      <c r="M28" s="61"/>
      <c r="N28" s="60"/>
      <c r="O28" s="49">
        <f>MODE(Piezas)</f>
        <v>4</v>
      </c>
      <c r="P28" s="50"/>
      <c r="Q28" s="51" t="s">
        <v>40</v>
      </c>
      <c r="R28" s="49"/>
      <c r="S28" s="49"/>
      <c r="T28" s="50"/>
    </row>
    <row r="29" spans="2:20" ht="18.75">
      <c r="I29" s="39">
        <v>8</v>
      </c>
      <c r="J29" s="40" t="s">
        <v>3</v>
      </c>
      <c r="K29" s="19"/>
      <c r="L29" s="19"/>
      <c r="M29" s="61"/>
      <c r="N29" s="50"/>
      <c r="O29" s="59">
        <f>AVERAGE(Piezas)</f>
        <v>6.208333333333333</v>
      </c>
      <c r="P29" s="50"/>
      <c r="Q29" s="51" t="s">
        <v>41</v>
      </c>
      <c r="R29" s="49"/>
      <c r="S29" s="49"/>
      <c r="T29" s="5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90" zoomScaleNormal="90" workbookViewId="0">
      <selection activeCell="L17" sqref="L17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83" t="s">
        <v>23</v>
      </c>
      <c r="F6" s="9" t="s">
        <v>22</v>
      </c>
      <c r="G6" s="62" t="s">
        <v>42</v>
      </c>
    </row>
    <row r="7" spans="1:9" ht="18.75" thickBot="1">
      <c r="B7" s="10">
        <v>0</v>
      </c>
      <c r="C7" s="10">
        <v>8</v>
      </c>
      <c r="D7" s="79">
        <f>C7</f>
        <v>8</v>
      </c>
      <c r="E7" s="75">
        <f>C7/$C$12</f>
        <v>0.16</v>
      </c>
      <c r="F7" s="87">
        <f>E7</f>
        <v>0.16</v>
      </c>
      <c r="G7" s="63">
        <f>C7*B7</f>
        <v>0</v>
      </c>
    </row>
    <row r="8" spans="1:9" ht="18.75" thickBot="1">
      <c r="B8" s="11">
        <v>1</v>
      </c>
      <c r="C8" s="11">
        <v>14</v>
      </c>
      <c r="D8" s="80">
        <f>C8+D7</f>
        <v>22</v>
      </c>
      <c r="E8" s="84">
        <f t="shared" ref="E8:E11" si="0">C8/$C$12</f>
        <v>0.28000000000000003</v>
      </c>
      <c r="F8" s="88">
        <f>F7+E8</f>
        <v>0.44000000000000006</v>
      </c>
      <c r="G8" s="63">
        <f t="shared" ref="G8:G11" si="1">C8*B8</f>
        <v>14</v>
      </c>
    </row>
    <row r="9" spans="1:9" ht="18.75" thickBot="1">
      <c r="B9" s="11">
        <v>2</v>
      </c>
      <c r="C9" s="11">
        <v>20</v>
      </c>
      <c r="D9" s="81">
        <f>C9+D8</f>
        <v>42</v>
      </c>
      <c r="E9" s="85">
        <f t="shared" si="0"/>
        <v>0.4</v>
      </c>
      <c r="F9" s="89">
        <f t="shared" ref="F9:F11" si="2">F8+E9</f>
        <v>0.84000000000000008</v>
      </c>
      <c r="G9" s="63">
        <f t="shared" si="1"/>
        <v>40</v>
      </c>
    </row>
    <row r="10" spans="1:9" ht="18.75" thickBot="1">
      <c r="B10" s="11">
        <v>3</v>
      </c>
      <c r="C10" s="91">
        <v>5</v>
      </c>
      <c r="D10" s="80">
        <f>C10+D9</f>
        <v>47</v>
      </c>
      <c r="E10" s="85">
        <f t="shared" si="0"/>
        <v>0.1</v>
      </c>
      <c r="F10" s="90">
        <f t="shared" si="2"/>
        <v>0.94000000000000006</v>
      </c>
      <c r="G10" s="63">
        <f t="shared" si="1"/>
        <v>15</v>
      </c>
    </row>
    <row r="11" spans="1:9" ht="18.75" thickBot="1">
      <c r="B11" s="12">
        <v>4</v>
      </c>
      <c r="C11" s="14">
        <v>3</v>
      </c>
      <c r="D11" s="82">
        <f>C11+D10</f>
        <v>50</v>
      </c>
      <c r="E11" s="86">
        <f t="shared" si="0"/>
        <v>0.06</v>
      </c>
      <c r="F11" s="76">
        <f t="shared" si="2"/>
        <v>1</v>
      </c>
      <c r="G11" s="77">
        <f t="shared" si="1"/>
        <v>12</v>
      </c>
      <c r="H11" s="1"/>
    </row>
    <row r="12" spans="1:9" ht="18.75" thickBot="1">
      <c r="B12" s="13"/>
      <c r="C12" s="14">
        <f>SUM(C7:C11)</f>
        <v>50</v>
      </c>
      <c r="D12" s="15"/>
      <c r="E12" s="15"/>
      <c r="F12" s="15"/>
      <c r="G12" s="92">
        <f>SUM(G7:G11)</f>
        <v>81</v>
      </c>
      <c r="H12" s="1"/>
    </row>
    <row r="13" spans="1:9" ht="18">
      <c r="B13" s="13"/>
      <c r="C13" s="13"/>
      <c r="D13" s="15"/>
      <c r="E13" s="15"/>
      <c r="F13" s="15"/>
      <c r="H13" s="1"/>
    </row>
    <row r="14" spans="1:9">
      <c r="C14" s="16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64">
        <v>1</v>
      </c>
      <c r="B16" s="65" t="s">
        <v>14</v>
      </c>
      <c r="C16" s="66"/>
      <c r="D16" s="66"/>
      <c r="E16" s="66"/>
      <c r="F16" s="66"/>
      <c r="G16" s="67"/>
      <c r="H16" s="19"/>
      <c r="I16" s="19"/>
    </row>
    <row r="17" spans="1:9" ht="21">
      <c r="A17" s="64">
        <v>2</v>
      </c>
      <c r="B17" s="55" t="s">
        <v>15</v>
      </c>
      <c r="C17" s="69"/>
      <c r="D17" s="61" t="s">
        <v>43</v>
      </c>
      <c r="E17" s="48"/>
      <c r="F17" s="48"/>
      <c r="G17" s="48"/>
      <c r="H17" s="48"/>
      <c r="I17" s="68"/>
    </row>
    <row r="18" spans="1:9" ht="18.75">
      <c r="A18" s="64">
        <v>3</v>
      </c>
      <c r="B18" s="47" t="s">
        <v>16</v>
      </c>
      <c r="C18" s="70"/>
      <c r="D18" s="61" t="s">
        <v>44</v>
      </c>
      <c r="E18" s="48"/>
      <c r="F18" s="48"/>
      <c r="G18" s="48"/>
      <c r="H18" s="48"/>
      <c r="I18" s="68"/>
    </row>
    <row r="19" spans="1:9" ht="21">
      <c r="A19" s="64">
        <v>4</v>
      </c>
      <c r="B19" s="71" t="s">
        <v>17</v>
      </c>
      <c r="C19" s="72"/>
      <c r="D19" s="61" t="s">
        <v>45</v>
      </c>
      <c r="E19" s="48"/>
      <c r="F19" s="48"/>
      <c r="G19" s="48"/>
      <c r="H19" s="48"/>
      <c r="I19" s="68"/>
    </row>
    <row r="20" spans="1:9" ht="21">
      <c r="A20" s="64">
        <v>5</v>
      </c>
      <c r="B20" s="73" t="s">
        <v>18</v>
      </c>
      <c r="C20" s="74"/>
      <c r="D20" s="61" t="s">
        <v>46</v>
      </c>
      <c r="E20" s="48"/>
      <c r="F20" s="48"/>
      <c r="G20" s="48"/>
      <c r="H20" s="48"/>
      <c r="I20" s="68"/>
    </row>
    <row r="21" spans="1:9" ht="18.75">
      <c r="A21" s="64">
        <v>6</v>
      </c>
      <c r="B21" s="35" t="s">
        <v>19</v>
      </c>
      <c r="C21" s="18"/>
      <c r="D21" s="18"/>
      <c r="E21" s="78">
        <f>G12/C12</f>
        <v>1.62</v>
      </c>
      <c r="F21" s="51" t="s">
        <v>48</v>
      </c>
      <c r="G21" s="49"/>
      <c r="H21" s="49"/>
      <c r="I21" s="50"/>
    </row>
    <row r="22" spans="1:9" ht="18.75">
      <c r="A22" s="64">
        <v>7</v>
      </c>
      <c r="B22" s="35" t="s">
        <v>20</v>
      </c>
      <c r="C22" s="18"/>
      <c r="D22" s="18"/>
      <c r="E22" s="58">
        <v>2</v>
      </c>
      <c r="F22" s="51" t="s">
        <v>49</v>
      </c>
      <c r="G22" s="49"/>
      <c r="H22" s="49"/>
      <c r="I22" s="50"/>
    </row>
    <row r="23" spans="1:9" ht="18.75">
      <c r="A23" s="64">
        <v>8</v>
      </c>
      <c r="B23" s="35" t="s">
        <v>21</v>
      </c>
      <c r="C23" s="18"/>
      <c r="D23" s="18"/>
      <c r="E23" s="58">
        <v>2</v>
      </c>
      <c r="F23" s="51" t="s">
        <v>47</v>
      </c>
      <c r="G23" s="49"/>
      <c r="H23" s="49"/>
      <c r="I23" s="5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Hijos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2022-05-13T13:15:27Z</dcterms:modified>
</cp:coreProperties>
</file>