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CORDOVA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1" i="4"/>
  <c r="M33"/>
  <c r="M29"/>
  <c r="N19"/>
  <c r="M20"/>
  <c r="M21"/>
  <c r="M22"/>
  <c r="M23"/>
  <c r="M24"/>
  <c r="M19"/>
  <c r="E9" i="5"/>
  <c r="E8"/>
  <c r="E7"/>
  <c r="F9"/>
  <c r="F10"/>
  <c r="F11"/>
  <c r="F12"/>
  <c r="F13"/>
  <c r="F8"/>
  <c r="F7"/>
  <c r="E10"/>
  <c r="E11"/>
  <c r="E12"/>
  <c r="E13"/>
  <c r="C14"/>
  <c r="D10"/>
  <c r="D11" s="1"/>
  <c r="D12" s="1"/>
  <c r="D13" s="1"/>
  <c r="D9"/>
  <c r="D8"/>
  <c r="E9" i="3"/>
  <c r="E10"/>
  <c r="E11"/>
  <c r="E12"/>
  <c r="E13"/>
  <c r="E14"/>
  <c r="E15"/>
  <c r="E16"/>
  <c r="E17"/>
  <c r="E18"/>
  <c r="E19"/>
  <c r="E20"/>
  <c r="E21"/>
  <c r="E22"/>
  <c r="E23"/>
  <c r="E24"/>
  <c r="E8"/>
  <c r="I9" i="2"/>
  <c r="I10"/>
  <c r="I11"/>
  <c r="I12"/>
  <c r="I13"/>
  <c r="I14"/>
  <c r="I15"/>
  <c r="I8"/>
  <c r="H8"/>
  <c r="H9"/>
  <c r="H10"/>
  <c r="H11"/>
  <c r="H12"/>
  <c r="H13"/>
  <c r="H14"/>
  <c r="H15"/>
  <c r="M25" i="4" l="1"/>
  <c r="O22" s="1"/>
  <c r="N20"/>
  <c r="N21"/>
  <c r="O23"/>
  <c r="O19"/>
  <c r="O20" l="1"/>
  <c r="O24"/>
  <c r="O21"/>
  <c r="N22"/>
  <c r="N23" l="1"/>
  <c r="N24" l="1"/>
  <c r="P24" l="1"/>
  <c r="P20"/>
  <c r="P19"/>
  <c r="P21"/>
  <c r="P22"/>
  <c r="P23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<sst xmlns="http://schemas.openxmlformats.org/spreadsheetml/2006/main" count="126" uniqueCount="95">
  <si>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</si>
  <si>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</si>
  <si>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</si>
  <si>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</si>
  <si>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</si>
  <si>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</si>
  <si>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</si>
  <si>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</si>
  <si>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</si>
  <si>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</si>
  <si>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</si>
  <si>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</si>
  <si>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</si>
  <si>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</si>
  <si>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</si>
  <si>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</si>
  <si>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</si>
  <si>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</si>
  <si>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</si>
  <si>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</si>
  <si>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</si>
  <si>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</si>
  <si>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</si>
  <si>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</si>
  <si>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</si>
  <si>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</si>
  <si>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</si>
  <si>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</si>
  <si>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</si>
  <si>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</si>
  <si>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</si>
  <si>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</si>
  <si>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</si>
  <si>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</si>
  <si>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</si>
  <si>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</si>
  <si>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</si>
  <si>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</si>
  <si>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</si>
  <si>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</si>
  <si>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</si>
  <si>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</si>
  <si>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</si>
  <si>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</si>
  <si>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</si>
  <si>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</si>
  <si>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</si>
  <si>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</si>
  <si>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</si>
  <si>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</si>
  <si>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</si>
  <si>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</si>
  <si>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</si>
  <si>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</si>
  <si>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</si>
  <si>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</si>
  <si>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</si>
  <si>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</si>
  <si>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</si>
  <si>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</si>
  <si>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</si>
  <si>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</si>
  <si>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</si>
  <si>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</si>
  <si>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</si>
  <si>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</si>
  <si>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</si>
  <si>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</si>
  <si>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</si>
  <si>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</si>
  <si>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</si>
  <si>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</si>
  <si>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</si>
  <si>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</si>
  <si>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</si>
  <si>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</si>
  <si>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</si>
  <si>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</si>
  <si>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</si>
  <si>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</si>
  <si>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</si>
  <si>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</si>
  <si>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</si>
  <si>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</si>
  <si>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</si>
  <si>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Jose Ignacio Cordova</t>
  </si>
  <si>
    <t>CURSO: 1°C</t>
  </si>
  <si>
    <t>FECHA: 31/05/2023</t>
  </si>
  <si>
    <t>b) 35 cadetes tienen 2 mascotas</t>
  </si>
  <si>
    <t>c) 90 cadetes tienen tres mascotas o menos</t>
  </si>
  <si>
    <t>d) El 5% de los cadetes tienen 4 mascotas</t>
  </si>
  <si>
    <t xml:space="preserve"> En promedio, los brigadieres tienen 3 hermanos.</t>
  </si>
  <si>
    <t>La mayoria de los brigadieres tiene 2 hermanos.</t>
  </si>
  <si>
    <t>e) El 45% de los Cadetes tienen a lo más 1 mascota</t>
  </si>
  <si>
    <t>La mayoría de los Brigadieres tienen a lo más 2 hermanos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</si>
</sst>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"/>
    <numFmt numFmtId="165" formatCode="_-* #,##0_-;\-* #,##0_-;_-* &quot;-&quot;??_-;_-@_-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91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0" fillId="0" borderId="1" xfId="0" applyBorder="1"/>
    <xf numFmtId="0" fontId="8" fillId="5" borderId="1" xfId="0" applyFont="1" applyFill="1" applyBorder="1"/>
    <xf numFmtId="164" fontId="0" fillId="0" borderId="0" xfId="0" applyNumberFormat="1"/>
    <xf numFmtId="9" fontId="0" fillId="0" borderId="16" xfId="3" applyFont="1" applyBorder="1"/>
    <xf numFmtId="9" fontId="0" fillId="0" borderId="17" xfId="3" applyFont="1" applyBorder="1"/>
    <xf numFmtId="1" fontId="0" fillId="0" borderId="1" xfId="0" applyNumberFormat="1" applyBorder="1"/>
    <xf numFmtId="165" fontId="0" fillId="0" borderId="1" xfId="2" applyNumberFormat="1" applyFont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4">
    <cellStyle name="Millares" xfId="2" builtinId="3"/>
    <cellStyle name="Normal" xfId="0" builtinId="0"/>
    <cellStyle name="Normal 2" xfId="1"/>
    <cellStyle name="Porcentual" xfId="3" builtinId="5"/>
  </cellStyles>
  <dxfs count="2">
    <dxf>
      <fill>
        <patternFill>
          <bgColor theme="4" tint="0.39994506668294322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8" sqref="D8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7" t="s">
        <v>54</v>
      </c>
      <c r="E2" s="78"/>
      <c r="F2" s="78"/>
      <c r="G2" s="78"/>
      <c r="H2" s="78"/>
      <c r="I2" s="78"/>
      <c r="J2" s="79"/>
    </row>
    <row r="4" spans="4:10" ht="15.75" thickBot="1"/>
    <row r="5" spans="4:10" ht="26.25" customHeight="1" thickBot="1">
      <c r="D5" s="80" t="s">
        <v>85</v>
      </c>
      <c r="E5" s="81"/>
      <c r="F5" s="81"/>
      <c r="G5" s="81"/>
      <c r="H5" s="81"/>
      <c r="I5" s="81"/>
      <c r="J5" s="82"/>
    </row>
    <row r="6" spans="4:10" ht="26.25" customHeight="1" thickBot="1">
      <c r="D6" s="80" t="s">
        <v>86</v>
      </c>
      <c r="E6" s="81"/>
      <c r="F6" s="81"/>
      <c r="G6" s="81"/>
      <c r="H6" s="81"/>
      <c r="I6" s="81"/>
      <c r="J6" s="82"/>
    </row>
    <row r="7" spans="4:10" ht="26.25" customHeight="1" thickBot="1">
      <c r="D7" s="80" t="s">
        <v>87</v>
      </c>
      <c r="E7" s="81"/>
      <c r="F7" s="81"/>
      <c r="G7" s="81"/>
      <c r="H7" s="81"/>
      <c r="I7" s="81"/>
      <c r="J7" s="82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G17" sqref="G17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(D8*$D$6)+(E8*$E$6)+(F8*$F$6)+(G8*$G$6)</f>
        <v>8.2650000000000006</v>
      </c>
      <c r="I8" s="6" t="str">
        <f>IF(H8&gt;8, "NO DA EXAMEN", "SI 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IF(H9&gt;8, "NO DA EXAMEN", "SI DA EXAMEN")</f>
        <v>SI 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SI 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SI 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SI 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SI 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7" spans="2:10">
      <c r="C17" s="72"/>
    </row>
    <row r="19" spans="2:10" ht="18.75">
      <c r="B19" s="83" t="s">
        <v>63</v>
      </c>
      <c r="C19" s="83"/>
      <c r="D19" s="83"/>
      <c r="E19" s="83"/>
      <c r="F19" s="83"/>
      <c r="G19" s="83"/>
      <c r="H19" s="67"/>
      <c r="I19" s="67"/>
    </row>
    <row r="20" spans="2:10" ht="18.75">
      <c r="B20" s="68"/>
      <c r="C20" s="68"/>
      <c r="D20" s="68"/>
      <c r="E20" s="68"/>
      <c r="F20" s="68"/>
      <c r="G20" s="68"/>
      <c r="H20" s="68"/>
      <c r="I20" s="68"/>
    </row>
    <row r="21" spans="2:10" ht="58.5" customHeight="1">
      <c r="B21" s="84" t="s">
        <v>62</v>
      </c>
      <c r="C21" s="84"/>
      <c r="D21" s="84"/>
      <c r="E21" s="84"/>
      <c r="F21" s="84"/>
      <c r="G21" s="84"/>
      <c r="H21" s="84"/>
      <c r="I21" s="67"/>
      <c r="J21" s="24"/>
    </row>
    <row r="22" spans="2:10" ht="28.5" customHeight="1">
      <c r="B22" s="85" t="s">
        <v>64</v>
      </c>
      <c r="C22" s="85"/>
      <c r="D22" s="85"/>
      <c r="E22" s="85"/>
      <c r="F22" s="85"/>
      <c r="G22" s="85"/>
      <c r="H22" s="85"/>
      <c r="I22" s="67"/>
      <c r="J22" s="24"/>
    </row>
    <row r="23" spans="2:10" ht="18.75">
      <c r="B23" s="68"/>
      <c r="C23" s="68"/>
      <c r="D23" s="68"/>
      <c r="E23" s="68"/>
      <c r="F23" s="68"/>
      <c r="G23" s="68"/>
      <c r="H23" s="68"/>
      <c r="I23" s="67"/>
      <c r="J23" s="24"/>
    </row>
    <row r="24" spans="2:10" ht="18">
      <c r="B24" s="85" t="s">
        <v>65</v>
      </c>
      <c r="C24" s="85"/>
      <c r="D24" s="85"/>
      <c r="E24" s="85"/>
      <c r="F24" s="85"/>
      <c r="G24" s="85"/>
      <c r="H24" s="85"/>
      <c r="I24" s="85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1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D35" sqref="D35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86" t="s">
        <v>67</v>
      </c>
      <c r="C4" s="86"/>
      <c r="D4" s="86"/>
      <c r="E4" s="86"/>
      <c r="F4" s="86"/>
      <c r="G4" s="86"/>
      <c r="H4" s="86"/>
      <c r="I4" s="86"/>
      <c r="J4" s="86"/>
      <c r="K4" s="86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GRATUITA AL CINE","PAGA LA ENTRADA")</f>
        <v>PAGA LA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GRATUITA AL CINE","PAGA LA ENTRADA")</f>
        <v>PAGA LA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PAGA LA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PAGA LA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PAGA LA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PAGA LA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PAGA LA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PAGA LA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PAGA LA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PAGA LA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PAGA LA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PAGA LA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PAGA LA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PAGA LA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abSelected="1" topLeftCell="C7" workbookViewId="0">
      <selection activeCell="N32" sqref="N32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9" t="s">
        <v>73</v>
      </c>
      <c r="D4" s="89"/>
      <c r="E4" s="89"/>
      <c r="F4" s="89"/>
      <c r="G4" s="89"/>
      <c r="H4" s="89"/>
      <c r="I4" s="89"/>
      <c r="J4" s="89"/>
      <c r="K4" s="89"/>
      <c r="L4" s="89"/>
      <c r="M4" s="87"/>
      <c r="N4" s="87"/>
    </row>
    <row r="5" spans="1:14" ht="21" customHeight="1">
      <c r="C5" s="89"/>
      <c r="D5" s="89"/>
      <c r="E5" s="89"/>
      <c r="F5" s="89"/>
      <c r="G5" s="89"/>
      <c r="H5" s="89"/>
      <c r="I5" s="89"/>
      <c r="J5" s="89"/>
      <c r="K5" s="89"/>
      <c r="L5" s="89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64" t="s">
        <v>56</v>
      </c>
      <c r="M18" s="64" t="s">
        <v>57</v>
      </c>
      <c r="N18" s="64" t="s">
        <v>58</v>
      </c>
      <c r="O18" s="64" t="s">
        <v>74</v>
      </c>
      <c r="P18" s="64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 t="shared" ref="M19:M24" si="0">COUNTIFS(CORDOVA,L19)</f>
        <v>13</v>
      </c>
      <c r="N19" s="62">
        <f>13</f>
        <v>13</v>
      </c>
      <c r="O19" s="73">
        <f>M19/$M$25</f>
        <v>0.14444444444444443</v>
      </c>
      <c r="P19" s="73">
        <f>N19/$N$24</f>
        <v>0.14444444444444443</v>
      </c>
    </row>
    <row r="20" spans="3:16" ht="19.5" thickBot="1">
      <c r="L20" s="57">
        <v>1</v>
      </c>
      <c r="M20" s="59">
        <f t="shared" si="0"/>
        <v>10</v>
      </c>
      <c r="N20" s="63">
        <f>N19+M20</f>
        <v>23</v>
      </c>
      <c r="O20" s="74">
        <f>M20/$M$25</f>
        <v>0.1111111111111111</v>
      </c>
      <c r="P20" s="73">
        <f t="shared" ref="P20:P23" si="1">N20/$N$24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 t="shared" si="0"/>
        <v>26</v>
      </c>
      <c r="N21" s="63">
        <f t="shared" ref="N21:N24" si="2">N20+M21</f>
        <v>49</v>
      </c>
      <c r="O21" s="73">
        <f t="shared" ref="O21:O24" si="3">M21/$M$25</f>
        <v>0.28888888888888886</v>
      </c>
      <c r="P21" s="73">
        <f t="shared" si="1"/>
        <v>0.5444444444444444</v>
      </c>
    </row>
    <row r="22" spans="3:16" ht="19.5" thickBot="1">
      <c r="C22" s="88"/>
      <c r="D22" s="88"/>
      <c r="E22" s="88"/>
      <c r="F22" s="88"/>
      <c r="G22" s="88"/>
      <c r="H22" s="88"/>
      <c r="I22" s="88"/>
      <c r="J22" s="88"/>
      <c r="L22" s="57">
        <v>3</v>
      </c>
      <c r="M22" s="59">
        <f t="shared" si="0"/>
        <v>13</v>
      </c>
      <c r="N22" s="63">
        <f t="shared" si="2"/>
        <v>62</v>
      </c>
      <c r="O22" s="74">
        <f t="shared" si="3"/>
        <v>0.14444444444444443</v>
      </c>
      <c r="P22" s="73">
        <f t="shared" si="1"/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 t="shared" si="0"/>
        <v>14</v>
      </c>
      <c r="N23" s="63">
        <f t="shared" si="2"/>
        <v>76</v>
      </c>
      <c r="O23" s="73">
        <f t="shared" si="3"/>
        <v>0.15555555555555556</v>
      </c>
      <c r="P23" s="73">
        <f t="shared" si="1"/>
        <v>0.84444444444444444</v>
      </c>
    </row>
    <row r="24" spans="3:16" ht="19.5" thickBot="1">
      <c r="L24" s="57">
        <v>5</v>
      </c>
      <c r="M24" s="59">
        <f t="shared" si="0"/>
        <v>14</v>
      </c>
      <c r="N24" s="63">
        <f t="shared" si="2"/>
        <v>90</v>
      </c>
      <c r="O24" s="74">
        <f t="shared" si="3"/>
        <v>0.15555555555555556</v>
      </c>
      <c r="P24" s="73">
        <f>N24/$N$24</f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9" t="s">
        <v>76</v>
      </c>
      <c r="M25" s="70">
        <f>SUM(M19:M24)</f>
        <v>90</v>
      </c>
    </row>
    <row r="27" spans="3:16" ht="15.75">
      <c r="C27" s="38" t="s">
        <v>72</v>
      </c>
    </row>
    <row r="28" spans="3:16" ht="15.75" thickBot="1"/>
    <row r="29" spans="3:16" ht="19.5" thickBot="1">
      <c r="L29" s="71" t="s">
        <v>77</v>
      </c>
      <c r="M29" s="70">
        <f>MODE(CORDOVA)</f>
        <v>2</v>
      </c>
      <c r="N29" t="s">
        <v>92</v>
      </c>
    </row>
    <row r="30" spans="3:16" ht="15.75" thickBot="1"/>
    <row r="31" spans="3:16" ht="19.5" thickBot="1">
      <c r="L31" s="71" t="s">
        <v>78</v>
      </c>
      <c r="M31" s="76">
        <f>MEDIAN(CORDOVA)</f>
        <v>2</v>
      </c>
      <c r="N31" t="s">
        <v>94</v>
      </c>
    </row>
    <row r="32" spans="3:16" ht="15.75" thickBot="1"/>
    <row r="33" spans="12:14" ht="19.5" thickBot="1">
      <c r="L33" s="71" t="s">
        <v>79</v>
      </c>
      <c r="M33" s="75">
        <f>AVERAGE(CORDOVA)</f>
        <v>2.5222222222222221</v>
      </c>
      <c r="N33" t="s">
        <v>91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5"/>
  <sheetViews>
    <sheetView topLeftCell="A10" zoomScale="115" zoomScaleNormal="115" workbookViewId="0">
      <selection activeCell="B26" sqref="B26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87" t="s">
        <v>61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</row>
    <row r="5" spans="1:14" ht="15.75" thickBot="1"/>
    <row r="6" spans="1:14" ht="24" thickBot="1">
      <c r="B6" s="64" t="s">
        <v>56</v>
      </c>
      <c r="C6" s="64" t="s">
        <v>57</v>
      </c>
      <c r="D6" s="64" t="s">
        <v>58</v>
      </c>
      <c r="E6" s="64" t="s">
        <v>59</v>
      </c>
      <c r="F6" s="64" t="s">
        <v>60</v>
      </c>
      <c r="G6" s="65"/>
    </row>
    <row r="7" spans="1:14" ht="19.5" thickBot="1">
      <c r="B7" s="56">
        <v>0</v>
      </c>
      <c r="C7" s="59">
        <v>25</v>
      </c>
      <c r="D7" s="62">
        <v>25</v>
      </c>
      <c r="E7" s="73">
        <f>C7/$C$14</f>
        <v>0.25</v>
      </c>
      <c r="F7" s="73">
        <f>D7/$D$13</f>
        <v>0.25</v>
      </c>
      <c r="G7" s="66"/>
    </row>
    <row r="8" spans="1:14" ht="19.5" thickBot="1">
      <c r="B8" s="57">
        <v>1</v>
      </c>
      <c r="C8" s="60">
        <v>20</v>
      </c>
      <c r="D8" s="63">
        <f>D7+C8</f>
        <v>45</v>
      </c>
      <c r="E8" s="73">
        <f>C8/$C$14</f>
        <v>0.2</v>
      </c>
      <c r="F8" s="74">
        <f>D8/$D$13</f>
        <v>0.45</v>
      </c>
      <c r="G8" s="66"/>
    </row>
    <row r="9" spans="1:14" ht="19.5" thickBot="1">
      <c r="B9" s="57">
        <v>2</v>
      </c>
      <c r="C9" s="60">
        <v>35</v>
      </c>
      <c r="D9" s="63">
        <f>D8+C9</f>
        <v>80</v>
      </c>
      <c r="E9" s="73">
        <f>C9/$C$14</f>
        <v>0.35</v>
      </c>
      <c r="F9" s="73">
        <f t="shared" ref="F9:F13" si="0">D9/$D$13</f>
        <v>0.8</v>
      </c>
      <c r="G9" s="66"/>
    </row>
    <row r="10" spans="1:14" ht="19.5" thickBot="1">
      <c r="B10" s="57">
        <v>3</v>
      </c>
      <c r="C10" s="60">
        <v>10</v>
      </c>
      <c r="D10" s="63">
        <f t="shared" ref="D10:D13" si="1">D9+C10</f>
        <v>90</v>
      </c>
      <c r="E10" s="73">
        <f t="shared" ref="E10:E13" si="2">C10/$C$14</f>
        <v>0.1</v>
      </c>
      <c r="F10" s="74">
        <f t="shared" si="0"/>
        <v>0.9</v>
      </c>
      <c r="G10" s="66"/>
    </row>
    <row r="11" spans="1:14" ht="19.5" thickBot="1">
      <c r="B11" s="57">
        <v>4</v>
      </c>
      <c r="C11" s="60">
        <v>5</v>
      </c>
      <c r="D11" s="63">
        <f t="shared" si="1"/>
        <v>95</v>
      </c>
      <c r="E11" s="73">
        <f t="shared" si="2"/>
        <v>0.05</v>
      </c>
      <c r="F11" s="73">
        <f t="shared" si="0"/>
        <v>0.95</v>
      </c>
      <c r="G11" s="66"/>
    </row>
    <row r="12" spans="1:14" ht="19.5" thickBot="1">
      <c r="B12" s="57">
        <v>5</v>
      </c>
      <c r="C12" s="60">
        <v>3</v>
      </c>
      <c r="D12" s="63">
        <f t="shared" si="1"/>
        <v>98</v>
      </c>
      <c r="E12" s="73">
        <f t="shared" si="2"/>
        <v>0.03</v>
      </c>
      <c r="F12" s="74">
        <f t="shared" si="0"/>
        <v>0.98</v>
      </c>
      <c r="G12" s="66"/>
    </row>
    <row r="13" spans="1:14" ht="19.5" thickBot="1">
      <c r="B13" s="58">
        <v>6</v>
      </c>
      <c r="C13" s="61">
        <v>2</v>
      </c>
      <c r="D13" s="63">
        <f t="shared" si="1"/>
        <v>100</v>
      </c>
      <c r="E13" s="73">
        <f t="shared" si="2"/>
        <v>0.02</v>
      </c>
      <c r="F13" s="73">
        <f t="shared" si="0"/>
        <v>1</v>
      </c>
      <c r="G13" s="66"/>
    </row>
    <row r="14" spans="1:14">
      <c r="B14" s="37"/>
      <c r="C14">
        <f>SUM(C7:C13)</f>
        <v>100</v>
      </c>
    </row>
    <row r="15" spans="1:14" ht="18">
      <c r="B15" s="86" t="s">
        <v>80</v>
      </c>
      <c r="C15" s="86"/>
      <c r="D15" s="86"/>
      <c r="E15" s="86"/>
      <c r="F15" s="86"/>
      <c r="G15" s="86"/>
      <c r="H15" s="86"/>
      <c r="I15" s="86"/>
      <c r="J15" s="90"/>
      <c r="K15" s="90"/>
    </row>
    <row r="16" spans="1:14" ht="27.75" customHeight="1">
      <c r="B16" s="86" t="s">
        <v>81</v>
      </c>
      <c r="C16" s="86"/>
      <c r="D16" s="86"/>
      <c r="E16" s="86"/>
      <c r="F16" s="38"/>
      <c r="G16" s="38"/>
      <c r="H16" s="38"/>
      <c r="I16" s="38"/>
      <c r="J16" s="38"/>
      <c r="K16" s="38"/>
    </row>
    <row r="17" spans="2:10" ht="23.25" customHeight="1">
      <c r="B17" s="86" t="s">
        <v>82</v>
      </c>
      <c r="C17" s="86"/>
      <c r="D17" s="86"/>
      <c r="E17" s="86"/>
      <c r="F17" s="37"/>
      <c r="G17" s="37"/>
      <c r="H17" s="37"/>
      <c r="I17" s="37"/>
      <c r="J17" s="37"/>
    </row>
    <row r="18" spans="2:10" ht="28.5" customHeight="1">
      <c r="B18" s="86" t="s">
        <v>83</v>
      </c>
      <c r="C18" s="86"/>
      <c r="D18" s="86"/>
      <c r="E18" s="86"/>
    </row>
    <row r="19" spans="2:10" ht="28.5" customHeight="1">
      <c r="B19" s="86" t="s">
        <v>84</v>
      </c>
      <c r="C19" s="86"/>
      <c r="D19" s="86"/>
      <c r="E19" s="86"/>
    </row>
    <row r="22" spans="2:10">
      <c r="B22" t="s">
        <v>88</v>
      </c>
    </row>
    <row r="23" spans="2:10">
      <c r="B23" t="s">
        <v>89</v>
      </c>
    </row>
    <row r="24" spans="2:10">
      <c r="B24" t="s">
        <v>90</v>
      </c>
    </row>
    <row r="25" spans="2:10">
      <c r="B25" t="s">
        <v>93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CORDOVA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Ingles</cp:lastModifiedBy>
  <dcterms:created xsi:type="dcterms:W3CDTF">2023-05-16T14:03:51Z</dcterms:created>
  <dcterms:modified xsi:type="dcterms:W3CDTF">2023-05-31T16:54:33Z</dcterms:modified>
</cp:coreProperties>
</file>