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MarineroPinto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2" i="2"/>
  <c r="G8"/>
  <c r="G9"/>
  <c r="G10"/>
  <c r="G11"/>
  <c r="G7"/>
  <c r="F11"/>
  <c r="F8"/>
  <c r="F9"/>
  <c r="F10"/>
  <c r="F7"/>
  <c r="E8"/>
  <c r="E9"/>
  <c r="E10"/>
  <c r="E11"/>
  <c r="E7"/>
  <c r="C12"/>
  <c r="D8"/>
  <c r="D9" s="1"/>
  <c r="D10" s="1"/>
  <c r="D11" s="1"/>
  <c r="H22" i="1"/>
  <c r="H21"/>
  <c r="H20"/>
  <c r="E32"/>
  <c r="E31"/>
  <c r="E30"/>
  <c r="E29"/>
  <c r="E28"/>
  <c r="F28" s="1"/>
  <c r="E27"/>
  <c r="J15"/>
  <c r="J14"/>
  <c r="G30" l="1"/>
  <c r="F29"/>
  <c r="E33"/>
  <c r="H27" l="1"/>
  <c r="G31"/>
  <c r="G27"/>
  <c r="G28"/>
  <c r="G32"/>
  <c r="H29"/>
  <c r="F30"/>
  <c r="G29"/>
  <c r="H28"/>
  <c r="F31" l="1"/>
  <c r="H30"/>
  <c r="F32" l="1"/>
  <c r="H32" s="1"/>
  <c r="H31"/>
</calcChain>
</file>

<file path=xl/sharedStrings.xml><?xml version="1.0" encoding="utf-8"?>
<sst xmlns="http://schemas.openxmlformats.org/spreadsheetml/2006/main" count="42" uniqueCount="41">
  <si>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</si>
  <si>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</si>
  <si>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</si>
  <si>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</si>
  <si>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</si>
  <si>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</si>
  <si>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</si>
  <si>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</si>
  <si>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</si>
  <si>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</si>
  <si>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</si>
  <si>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</si>
  <si>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</si>
  <si>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</si>
  <si>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</si>
  <si>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</si>
  <si>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</si>
  <si>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</si>
  <si>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</si>
  <si>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</si>
  <si>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</si>
  <si>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</si>
  <si>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</si>
  <si>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</si>
  <si>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</si>
  <si>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</si>
  <si>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hi</t>
  </si>
  <si>
    <t>Hi</t>
  </si>
  <si>
    <t>Fi</t>
  </si>
  <si>
    <t>6 operarios farican 5 piezas e 12 horas</t>
  </si>
  <si>
    <t>28 operarios fabrican "a  lo mas2 6 piezas en 12 horas</t>
  </si>
  <si>
    <t>58% de los operarios fabrican a lo mas 6 piezas em 12 horas</t>
  </si>
  <si>
    <t>13% de los operarios fabrican 5 piezas en 12 horars</t>
  </si>
  <si>
    <t>El 50% de los operrarios fabrican a lo menos 6 piezas en 12 horas</t>
  </si>
  <si>
    <t>La mayoria de los operarios fabrican 4 piezas en 12 horas</t>
  </si>
  <si>
    <t>En promedio los operarios fabrican 6 en 12</t>
  </si>
  <si>
    <t>5 de las familias encuesadas tienen 3 hijos</t>
  </si>
  <si>
    <t>42 familias a lo mas tienen 2 hijos</t>
  </si>
  <si>
    <t xml:space="preserve">28% de las familias tienen 1 hijo </t>
  </si>
  <si>
    <t>84% de las familias tienen a lo mas 2 hijos</t>
  </si>
  <si>
    <t>xi*fi</t>
  </si>
</sst>
</file>

<file path=xl/styles.xml><?xml version="1.0" encoding="utf-8"?>
<styleSheet xmlns="http://schemas.openxmlformats.org/spreadsheetml/2006/main">
  <numFmts count="1">
    <numFmt numFmtId="172" formatCode="0.000"/>
  </numFmts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3" fillId="3" borderId="0" xfId="0" applyFont="1" applyFill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3" fillId="4" borderId="0" xfId="0" applyFont="1" applyFill="1"/>
    <xf numFmtId="0" fontId="5" fillId="4" borderId="0" xfId="0" applyFont="1" applyFill="1"/>
    <xf numFmtId="0" fontId="0" fillId="6" borderId="0" xfId="0" applyFill="1" applyBorder="1"/>
    <xf numFmtId="0" fontId="0" fillId="0" borderId="1" xfId="0" applyBorder="1"/>
    <xf numFmtId="9" fontId="0" fillId="0" borderId="1" xfId="1" applyFont="1" applyBorder="1"/>
    <xf numFmtId="0" fontId="0" fillId="4" borderId="1" xfId="0" applyFill="1" applyBorder="1"/>
    <xf numFmtId="0" fontId="0" fillId="6" borderId="1" xfId="0" applyFill="1" applyBorder="1"/>
    <xf numFmtId="9" fontId="0" fillId="6" borderId="1" xfId="1" applyFont="1" applyFill="1" applyBorder="1"/>
    <xf numFmtId="0" fontId="0" fillId="5" borderId="1" xfId="0" applyFill="1" applyBorder="1"/>
    <xf numFmtId="0" fontId="3" fillId="5" borderId="0" xfId="0" applyFont="1" applyFill="1"/>
    <xf numFmtId="0" fontId="5" fillId="5" borderId="0" xfId="0" applyFont="1" applyFill="1"/>
    <xf numFmtId="0" fontId="5" fillId="7" borderId="0" xfId="0" applyFont="1" applyFill="1"/>
    <xf numFmtId="0" fontId="5" fillId="8" borderId="0" xfId="0" applyFont="1" applyFill="1"/>
    <xf numFmtId="0" fontId="3" fillId="8" borderId="0" xfId="0" applyFont="1" applyFill="1"/>
    <xf numFmtId="9" fontId="0" fillId="8" borderId="1" xfId="1" applyFont="1" applyFill="1" applyBorder="1"/>
    <xf numFmtId="0" fontId="3" fillId="9" borderId="0" xfId="0" applyFont="1" applyFill="1"/>
    <xf numFmtId="0" fontId="5" fillId="9" borderId="0" xfId="0" applyFont="1" applyFill="1"/>
    <xf numFmtId="9" fontId="0" fillId="9" borderId="1" xfId="1" applyFont="1" applyFill="1" applyBorder="1"/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10" borderId="1" xfId="0" applyFill="1" applyBorder="1" applyAlignment="1">
      <alignment horizontal="center"/>
    </xf>
    <xf numFmtId="172" fontId="0" fillId="0" borderId="1" xfId="0" applyNumberFormat="1" applyBorder="1" applyAlignment="1">
      <alignment horizontal="center"/>
    </xf>
    <xf numFmtId="0" fontId="5" fillId="11" borderId="0" xfId="0" applyFont="1" applyFill="1"/>
    <xf numFmtId="0" fontId="6" fillId="11" borderId="0" xfId="0" applyFont="1" applyFill="1"/>
    <xf numFmtId="0" fontId="6" fillId="7" borderId="0" xfId="0" applyFont="1" applyFill="1"/>
    <xf numFmtId="0" fontId="5" fillId="12" borderId="0" xfId="0" applyFont="1" applyFill="1"/>
    <xf numFmtId="0" fontId="6" fillId="12" borderId="0" xfId="0" applyFont="1" applyFill="1"/>
    <xf numFmtId="0" fontId="5" fillId="13" borderId="0" xfId="0" applyFont="1" applyFill="1"/>
    <xf numFmtId="0" fontId="6" fillId="13" borderId="0" xfId="0" applyFont="1" applyFill="1"/>
    <xf numFmtId="0" fontId="6" fillId="0" borderId="1" xfId="0" applyFont="1" applyBorder="1" applyAlignment="1">
      <alignment horizontal="center"/>
    </xf>
    <xf numFmtId="0" fontId="8" fillId="1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 readingOrder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 readingOrder="1"/>
    </xf>
    <xf numFmtId="0" fontId="10" fillId="3" borderId="1" xfId="0" applyFont="1" applyFill="1" applyBorder="1" applyAlignment="1">
      <alignment horizontal="center" vertical="center" wrapText="1" readingOrder="1"/>
    </xf>
    <xf numFmtId="9" fontId="10" fillId="3" borderId="1" xfId="1" applyFont="1" applyFill="1" applyBorder="1" applyAlignment="1">
      <alignment horizontal="center" vertical="center" wrapText="1" readingOrder="1"/>
    </xf>
    <xf numFmtId="9" fontId="10" fillId="12" borderId="1" xfId="1" applyFont="1" applyFill="1" applyBorder="1" applyAlignment="1">
      <alignment horizontal="center" vertical="center" wrapText="1" readingOrder="1"/>
    </xf>
    <xf numFmtId="0" fontId="10" fillId="7" borderId="1" xfId="0" applyFont="1" applyFill="1" applyBorder="1" applyAlignment="1">
      <alignment horizontal="center" vertical="center" wrapText="1" readingOrder="1"/>
    </xf>
    <xf numFmtId="9" fontId="10" fillId="13" borderId="1" xfId="1" applyFont="1" applyFill="1" applyBorder="1" applyAlignment="1">
      <alignment horizontal="center" vertical="center" wrapText="1" readingOrder="1"/>
    </xf>
    <xf numFmtId="0" fontId="3" fillId="11" borderId="1" xfId="0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6:T33"/>
  <sheetViews>
    <sheetView zoomScale="70" zoomScaleNormal="70" workbookViewId="0">
      <selection activeCell="H20" sqref="H20:J20"/>
    </sheetView>
  </sheetViews>
  <sheetFormatPr baseColWidth="10" defaultRowHeight="15.75"/>
  <sheetData>
    <row r="6" spans="2:20" ht="18">
      <c r="C6" s="15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6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  <c r="J14">
        <f>MAX(MarineroPinto)</f>
        <v>9</v>
      </c>
    </row>
    <row r="15" spans="2:20" ht="18.75">
      <c r="B15" s="4">
        <v>1</v>
      </c>
      <c r="C15" s="6" t="s">
        <v>2</v>
      </c>
      <c r="D15" s="6"/>
      <c r="E15" s="6"/>
      <c r="F15" s="7"/>
      <c r="J15">
        <f>MIN(MarineroPinto)</f>
        <v>4</v>
      </c>
    </row>
    <row r="16" spans="2:20" ht="21">
      <c r="B16" s="4">
        <v>2</v>
      </c>
      <c r="C16" s="16" t="s">
        <v>6</v>
      </c>
      <c r="D16" s="17"/>
      <c r="E16" s="34" t="s">
        <v>29</v>
      </c>
      <c r="F16" s="34"/>
      <c r="G16" s="34"/>
      <c r="H16" s="34"/>
      <c r="I16" s="34"/>
      <c r="J16" s="34"/>
    </row>
    <row r="17" spans="2:15" ht="18.75" customHeight="1">
      <c r="B17" s="4">
        <v>3</v>
      </c>
      <c r="C17" s="25" t="s">
        <v>7</v>
      </c>
      <c r="D17" s="26"/>
      <c r="E17" s="34" t="s">
        <v>30</v>
      </c>
      <c r="F17" s="34"/>
      <c r="G17" s="34"/>
      <c r="H17" s="34"/>
      <c r="I17" s="34"/>
      <c r="J17" s="34"/>
    </row>
    <row r="18" spans="2:15" ht="21">
      <c r="B18" s="4">
        <v>4</v>
      </c>
      <c r="C18" s="29" t="s">
        <v>8</v>
      </c>
      <c r="D18" s="28"/>
      <c r="E18" s="34" t="s">
        <v>32</v>
      </c>
      <c r="F18" s="34"/>
      <c r="G18" s="34"/>
      <c r="H18" s="34"/>
      <c r="I18" s="34"/>
      <c r="J18" s="34"/>
    </row>
    <row r="19" spans="2:15" ht="21">
      <c r="B19" s="4">
        <v>5</v>
      </c>
      <c r="C19" s="31" t="s">
        <v>9</v>
      </c>
      <c r="D19" s="32"/>
      <c r="E19" s="34" t="s">
        <v>31</v>
      </c>
      <c r="F19" s="34"/>
      <c r="G19" s="34"/>
      <c r="H19" s="34"/>
      <c r="I19" s="34"/>
      <c r="J19" s="34"/>
    </row>
    <row r="20" spans="2:15" ht="18.75">
      <c r="B20" s="4">
        <v>6</v>
      </c>
      <c r="C20" s="6" t="s">
        <v>4</v>
      </c>
      <c r="D20" s="6"/>
      <c r="E20" s="6"/>
      <c r="F20" s="7"/>
      <c r="H20" s="35">
        <f>MEDIAN(MarineroPinto)</f>
        <v>6</v>
      </c>
      <c r="I20" s="35"/>
      <c r="J20" s="35"/>
      <c r="K20" s="35" t="s">
        <v>33</v>
      </c>
      <c r="L20" s="35"/>
      <c r="M20" s="35"/>
      <c r="N20" s="35"/>
      <c r="O20" s="35"/>
    </row>
    <row r="21" spans="2:15" ht="18.75">
      <c r="B21" s="4">
        <v>7</v>
      </c>
      <c r="C21" s="6" t="s">
        <v>5</v>
      </c>
      <c r="D21" s="6"/>
      <c r="E21" s="6"/>
      <c r="F21" s="7"/>
      <c r="H21" s="36">
        <f>MODE(MarineroPinto)</f>
        <v>4</v>
      </c>
      <c r="I21" s="36"/>
      <c r="J21" s="36"/>
      <c r="K21" s="19" t="s">
        <v>34</v>
      </c>
      <c r="L21" s="19"/>
      <c r="M21" s="19"/>
      <c r="N21" s="19"/>
      <c r="O21" s="19"/>
    </row>
    <row r="22" spans="2:15" ht="18.75">
      <c r="B22" s="4">
        <v>8</v>
      </c>
      <c r="C22" s="5" t="s">
        <v>3</v>
      </c>
      <c r="D22" s="7"/>
      <c r="E22" s="7"/>
      <c r="F22" s="7"/>
      <c r="H22" s="37">
        <f>AVERAGE(MarineroPinto)</f>
        <v>6.145833333333333</v>
      </c>
      <c r="I22" s="37"/>
      <c r="J22" s="37"/>
      <c r="K22" s="35" t="s">
        <v>35</v>
      </c>
      <c r="L22" s="35"/>
      <c r="M22" s="35"/>
      <c r="N22" s="35"/>
      <c r="O22" s="35"/>
    </row>
    <row r="23" spans="2:15" ht="18.75">
      <c r="C23" s="7"/>
      <c r="D23" s="7"/>
      <c r="E23" s="7"/>
      <c r="F23" s="7"/>
    </row>
    <row r="26" spans="2:15">
      <c r="D26" s="19" t="s">
        <v>24</v>
      </c>
      <c r="E26" s="19" t="s">
        <v>25</v>
      </c>
      <c r="F26" s="19" t="s">
        <v>28</v>
      </c>
      <c r="G26" s="19" t="s">
        <v>26</v>
      </c>
      <c r="H26" s="19" t="s">
        <v>27</v>
      </c>
    </row>
    <row r="27" spans="2:15">
      <c r="D27" s="19">
        <v>4</v>
      </c>
      <c r="E27" s="19">
        <f>COUNTIF(MarineroPinto,D27)</f>
        <v>12</v>
      </c>
      <c r="F27" s="19">
        <v>12</v>
      </c>
      <c r="G27" s="20">
        <f>E27/$E$33</f>
        <v>0.25</v>
      </c>
      <c r="H27" s="20">
        <f>F27/$E$33</f>
        <v>0.25</v>
      </c>
    </row>
    <row r="28" spans="2:15">
      <c r="D28" s="19">
        <v>5</v>
      </c>
      <c r="E28" s="21">
        <f>COUNTIF(MarineroPinto,D28)</f>
        <v>6</v>
      </c>
      <c r="F28" s="19">
        <f>F27+E28</f>
        <v>18</v>
      </c>
      <c r="G28" s="30">
        <f t="shared" ref="G28:G32" si="0">E28/$E$33</f>
        <v>0.125</v>
      </c>
      <c r="H28" s="20">
        <f t="shared" ref="H28:H32" si="1">F28/$E$33</f>
        <v>0.375</v>
      </c>
    </row>
    <row r="29" spans="2:15">
      <c r="D29" s="19">
        <v>6</v>
      </c>
      <c r="E29" s="19">
        <f>COUNTIF(MarineroPinto,D29)</f>
        <v>11</v>
      </c>
      <c r="F29" s="24">
        <f t="shared" ref="F29:F32" si="2">F28+E29</f>
        <v>29</v>
      </c>
      <c r="G29" s="20">
        <f t="shared" si="0"/>
        <v>0.22916666666666666</v>
      </c>
      <c r="H29" s="33">
        <f t="shared" si="1"/>
        <v>0.60416666666666663</v>
      </c>
    </row>
    <row r="30" spans="2:15">
      <c r="D30" s="19">
        <v>7</v>
      </c>
      <c r="E30" s="19">
        <f>COUNTIF(MarineroPinto,D30)</f>
        <v>8</v>
      </c>
      <c r="F30" s="19">
        <f t="shared" si="2"/>
        <v>37</v>
      </c>
      <c r="G30" s="20">
        <f t="shared" si="0"/>
        <v>0.16666666666666666</v>
      </c>
      <c r="H30" s="20">
        <f t="shared" si="1"/>
        <v>0.77083333333333337</v>
      </c>
    </row>
    <row r="31" spans="2:15">
      <c r="D31" s="19">
        <v>8</v>
      </c>
      <c r="E31" s="19">
        <f>COUNTIF(MarineroPinto,D31)</f>
        <v>4</v>
      </c>
      <c r="F31" s="19">
        <f t="shared" si="2"/>
        <v>41</v>
      </c>
      <c r="G31" s="20">
        <f t="shared" si="0"/>
        <v>8.3333333333333329E-2</v>
      </c>
      <c r="H31" s="20">
        <f t="shared" si="1"/>
        <v>0.85416666666666663</v>
      </c>
    </row>
    <row r="32" spans="2:15">
      <c r="D32" s="19">
        <v>9</v>
      </c>
      <c r="E32" s="19">
        <f>COUNTIF(MarineroPinto,D32)</f>
        <v>7</v>
      </c>
      <c r="F32" s="22">
        <f t="shared" si="2"/>
        <v>48</v>
      </c>
      <c r="G32" s="20">
        <f t="shared" si="0"/>
        <v>0.14583333333333334</v>
      </c>
      <c r="H32" s="23">
        <f t="shared" si="1"/>
        <v>1</v>
      </c>
    </row>
    <row r="33" spans="5:5">
      <c r="E33" s="18">
        <f>SUM(E27:E32)</f>
        <v>48</v>
      </c>
    </row>
  </sheetData>
  <mergeCells count="9">
    <mergeCell ref="K20:O20"/>
    <mergeCell ref="H21:J21"/>
    <mergeCell ref="H22:J22"/>
    <mergeCell ref="K22:O22"/>
    <mergeCell ref="E16:J16"/>
    <mergeCell ref="E17:J17"/>
    <mergeCell ref="E19:J19"/>
    <mergeCell ref="E18:J18"/>
    <mergeCell ref="H20:J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workbookViewId="0">
      <selection activeCell="E23" sqref="E23"/>
    </sheetView>
  </sheetViews>
  <sheetFormatPr baseColWidth="10" defaultRowHeight="15.75"/>
  <cols>
    <col min="5" max="5" width="11.125" bestFit="1" customWidth="1"/>
    <col min="7" max="7" width="14.875" bestFit="1" customWidth="1"/>
  </cols>
  <sheetData>
    <row r="3" spans="1:9">
      <c r="B3" s="4" t="s">
        <v>10</v>
      </c>
      <c r="C3" s="4"/>
      <c r="D3" s="4"/>
      <c r="E3" s="4"/>
      <c r="F3" s="4"/>
      <c r="G3" s="4"/>
      <c r="H3" s="4"/>
    </row>
    <row r="6" spans="1:9" ht="25.5">
      <c r="B6" s="47" t="s">
        <v>11</v>
      </c>
      <c r="C6" s="48" t="s">
        <v>12</v>
      </c>
      <c r="D6" s="48" t="s">
        <v>13</v>
      </c>
      <c r="E6" s="49" t="s">
        <v>23</v>
      </c>
      <c r="F6" s="48" t="s">
        <v>22</v>
      </c>
      <c r="G6" s="46" t="s">
        <v>40</v>
      </c>
    </row>
    <row r="7" spans="1:9" ht="23.25">
      <c r="B7" s="50">
        <v>0</v>
      </c>
      <c r="C7" s="50">
        <v>8</v>
      </c>
      <c r="D7" s="51">
        <v>8</v>
      </c>
      <c r="E7" s="52">
        <f>C7/$C$12</f>
        <v>0.16</v>
      </c>
      <c r="F7" s="52">
        <f>D7/$C$12</f>
        <v>0.16</v>
      </c>
      <c r="G7" s="46">
        <f>B7*C7</f>
        <v>0</v>
      </c>
    </row>
    <row r="8" spans="1:9" ht="23.25">
      <c r="B8" s="50">
        <v>1</v>
      </c>
      <c r="C8" s="50">
        <v>14</v>
      </c>
      <c r="D8" s="51">
        <f>D7+C8</f>
        <v>22</v>
      </c>
      <c r="E8" s="53">
        <f t="shared" ref="E8:E11" si="0">C8/$C$12</f>
        <v>0.28000000000000003</v>
      </c>
      <c r="F8" s="52">
        <f t="shared" ref="F8:F10" si="1">D8/$C$12</f>
        <v>0.44</v>
      </c>
      <c r="G8" s="46">
        <f t="shared" ref="G8:G11" si="2">B8*C8</f>
        <v>14</v>
      </c>
    </row>
    <row r="9" spans="1:9" ht="23.25">
      <c r="B9" s="50">
        <v>2</v>
      </c>
      <c r="C9" s="50">
        <v>20</v>
      </c>
      <c r="D9" s="54">
        <f t="shared" ref="D9:D11" si="3">D8+C9</f>
        <v>42</v>
      </c>
      <c r="E9" s="52">
        <f t="shared" si="0"/>
        <v>0.4</v>
      </c>
      <c r="F9" s="55">
        <f t="shared" si="1"/>
        <v>0.84</v>
      </c>
      <c r="G9" s="46">
        <f t="shared" si="2"/>
        <v>40</v>
      </c>
    </row>
    <row r="10" spans="1:9" ht="23.25">
      <c r="B10" s="50">
        <v>3</v>
      </c>
      <c r="C10" s="56">
        <v>5</v>
      </c>
      <c r="D10" s="51">
        <f t="shared" si="3"/>
        <v>47</v>
      </c>
      <c r="E10" s="52">
        <f t="shared" si="0"/>
        <v>0.1</v>
      </c>
      <c r="F10" s="52">
        <f t="shared" si="1"/>
        <v>0.94</v>
      </c>
      <c r="G10" s="46">
        <f t="shared" si="2"/>
        <v>15</v>
      </c>
    </row>
    <row r="11" spans="1:9" ht="23.25">
      <c r="B11" s="50">
        <v>4</v>
      </c>
      <c r="C11" s="50">
        <v>3</v>
      </c>
      <c r="D11" s="51">
        <f t="shared" si="3"/>
        <v>50</v>
      </c>
      <c r="E11" s="52">
        <f t="shared" si="0"/>
        <v>0.06</v>
      </c>
      <c r="F11" s="52">
        <f>D11/$C$12</f>
        <v>1</v>
      </c>
      <c r="G11" s="46">
        <f t="shared" si="2"/>
        <v>12</v>
      </c>
      <c r="H11" s="1"/>
    </row>
    <row r="12" spans="1:9" ht="23.25">
      <c r="B12" s="50"/>
      <c r="C12" s="50">
        <f>SUM(C7:C11)</f>
        <v>50</v>
      </c>
      <c r="D12" s="51"/>
      <c r="E12" s="51"/>
      <c r="F12" s="51"/>
      <c r="G12" s="46">
        <f>SUM(G7:G11)</f>
        <v>81</v>
      </c>
      <c r="H12" s="1"/>
    </row>
    <row r="13" spans="1:9" ht="18">
      <c r="B13" s="8"/>
      <c r="C13" s="8"/>
      <c r="D13" s="9"/>
      <c r="E13" s="9"/>
      <c r="F13" s="9"/>
      <c r="H13" s="1"/>
    </row>
    <row r="14" spans="1:9">
      <c r="C14" s="10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12">
        <v>1</v>
      </c>
      <c r="B16" s="11" t="s">
        <v>14</v>
      </c>
      <c r="C16" s="13"/>
      <c r="D16" s="13"/>
      <c r="E16" s="13"/>
      <c r="F16" s="13"/>
      <c r="G16" s="14"/>
      <c r="H16" s="7"/>
      <c r="I16" s="7"/>
    </row>
    <row r="17" spans="1:9" ht="21">
      <c r="A17" s="12">
        <v>2</v>
      </c>
      <c r="B17" s="38" t="s">
        <v>15</v>
      </c>
      <c r="C17" s="39"/>
      <c r="D17" s="45" t="s">
        <v>36</v>
      </c>
      <c r="E17" s="45"/>
      <c r="F17" s="45"/>
      <c r="G17" s="45"/>
      <c r="H17" s="7"/>
      <c r="I17" s="7"/>
    </row>
    <row r="18" spans="1:9" ht="18.75">
      <c r="A18" s="12">
        <v>3</v>
      </c>
      <c r="B18" s="27" t="s">
        <v>16</v>
      </c>
      <c r="C18" s="40"/>
      <c r="D18" s="45" t="s">
        <v>37</v>
      </c>
      <c r="E18" s="45"/>
      <c r="F18" s="45"/>
      <c r="G18" s="45"/>
      <c r="H18" s="7"/>
      <c r="I18" s="7"/>
    </row>
    <row r="19" spans="1:9" ht="21">
      <c r="A19" s="12">
        <v>4</v>
      </c>
      <c r="B19" s="41" t="s">
        <v>17</v>
      </c>
      <c r="C19" s="42"/>
      <c r="D19" s="45" t="s">
        <v>38</v>
      </c>
      <c r="E19" s="45"/>
      <c r="F19" s="45"/>
      <c r="G19" s="45"/>
      <c r="H19" s="7"/>
      <c r="I19" s="7"/>
    </row>
    <row r="20" spans="1:9" ht="21">
      <c r="A20" s="12">
        <v>5</v>
      </c>
      <c r="B20" s="43" t="s">
        <v>18</v>
      </c>
      <c r="C20" s="44"/>
      <c r="D20" s="45" t="s">
        <v>39</v>
      </c>
      <c r="E20" s="45"/>
      <c r="F20" s="45"/>
      <c r="G20" s="45"/>
      <c r="H20" s="7"/>
      <c r="I20" s="7"/>
    </row>
    <row r="21" spans="1:9" ht="18.75">
      <c r="A21" s="12">
        <v>6</v>
      </c>
      <c r="B21" s="6" t="s">
        <v>19</v>
      </c>
    </row>
    <row r="22" spans="1:9" ht="18.75">
      <c r="A22" s="12">
        <v>7</v>
      </c>
      <c r="B22" s="6" t="s">
        <v>20</v>
      </c>
    </row>
    <row r="23" spans="1:9" ht="18.75">
      <c r="A23" s="12">
        <v>8</v>
      </c>
      <c r="B23" s="6" t="s">
        <v>21</v>
      </c>
    </row>
  </sheetData>
  <mergeCells count="4">
    <mergeCell ref="D17:G17"/>
    <mergeCell ref="D18:G18"/>
    <mergeCell ref="D19:G19"/>
    <mergeCell ref="D20:G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MarineroPinto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2023-05-10T14:19:22Z</dcterms:modified>
</cp:coreProperties>
</file>