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wyo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11"/>
  <c r="G10"/>
  <c r="G9"/>
  <c r="G8"/>
  <c r="G7"/>
  <c r="F8"/>
  <c r="F9"/>
  <c r="F10"/>
  <c r="F11"/>
  <c r="F7"/>
  <c r="E8"/>
  <c r="E9"/>
  <c r="E10"/>
  <c r="E11"/>
  <c r="E7"/>
  <c r="G25" i="1"/>
  <c r="D9" i="2"/>
  <c r="D10" s="1"/>
  <c r="D11" s="1"/>
  <c r="D8"/>
  <c r="D7"/>
  <c r="C12"/>
  <c r="J22" i="1"/>
  <c r="J20"/>
  <c r="J21"/>
  <c r="E26"/>
  <c r="E27"/>
  <c r="E28"/>
  <c r="E29"/>
  <c r="E30"/>
  <c r="E25"/>
  <c r="F25" s="1"/>
  <c r="T14"/>
  <c r="T13"/>
  <c r="F26" l="1"/>
  <c r="E31"/>
  <c r="G27" l="1"/>
  <c r="G28"/>
  <c r="F27"/>
  <c r="G30"/>
  <c r="G26"/>
  <c r="G29"/>
  <c r="F28" l="1"/>
  <c r="F29" l="1"/>
  <c r="F30" l="1"/>
  <c r="H30" l="1"/>
  <c r="H25"/>
  <c r="H26"/>
  <c r="H27"/>
  <c r="H28"/>
  <c r="H29"/>
</calcChain>
</file>

<file path=xl/sharedStrings.xml><?xml version="1.0" encoding="utf-8"?>
<sst xmlns="http://schemas.openxmlformats.org/spreadsheetml/2006/main" count="41" uniqueCount="40">
  <si>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</si>
  <si>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</si>
  <si>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</si>
  <si>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</si>
  <si>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</si>
  <si>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</si>
  <si>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</si>
  <si>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</si>
  <si>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</si>
  <si>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</si>
  <si>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</si>
  <si>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</si>
  <si>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</si>
  <si>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</si>
  <si>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</si>
  <si>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</si>
  <si>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</si>
  <si>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</si>
  <si>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</si>
  <si>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</si>
  <si>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</si>
  <si>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</si>
  <si>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</si>
  <si>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</si>
  <si>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Fi</t>
  </si>
  <si>
    <t>xi</t>
  </si>
  <si>
    <t>fi</t>
  </si>
  <si>
    <t>hi</t>
  </si>
  <si>
    <t>Hi</t>
  </si>
  <si>
    <t>6 OPERARIOS FABRICAN 5 PIEZAS EN 1 HORA</t>
  </si>
  <si>
    <t>MEDIA</t>
  </si>
  <si>
    <t>MODA</t>
  </si>
  <si>
    <t>MEDIANA</t>
  </si>
  <si>
    <t>28 OPERARIOS FABRICAN "A LO MAS" 6 PIEZAS EN 12 HR</t>
  </si>
  <si>
    <t>EL 13% DE LOS OPERARIOS FABRICAN 5 PIEZAS EN 12HR</t>
  </si>
  <si>
    <t>58% DE LOS OPERARIOS FABRICAN "A LO MAS"6 PIEZAS EN 12 HR</t>
  </si>
  <si>
    <t>EL 50% DE LOS OPERARIOS FABRICAN "A LO MAS/MENOS" 6 PIEZAS EN 12HR</t>
  </si>
  <si>
    <t>LA MAYORIA DE LOS OPERARIOS FABRICAN 4 PIEZAS EN 12HR</t>
  </si>
  <si>
    <t>EN PROMEDIO LOS OPERARIOS,FABRICAN 6 PIEZAS EN 12HR</t>
  </si>
  <si>
    <t>xi*fi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</si>
</sst>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4" borderId="6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9" fontId="0" fillId="0" borderId="8" xfId="1" applyFont="1" applyBorder="1" applyAlignment="1">
      <alignment horizontal="center"/>
    </xf>
    <xf numFmtId="0" fontId="3" fillId="5" borderId="0" xfId="0" applyFont="1" applyFill="1"/>
    <xf numFmtId="0" fontId="5" fillId="5" borderId="0" xfId="0" applyFont="1" applyFill="1"/>
    <xf numFmtId="0" fontId="0" fillId="5" borderId="5" xfId="0" applyFill="1" applyBorder="1" applyAlignment="1">
      <alignment horizontal="center"/>
    </xf>
    <xf numFmtId="0" fontId="3" fillId="6" borderId="0" xfId="0" applyFont="1" applyFill="1"/>
    <xf numFmtId="0" fontId="5" fillId="6" borderId="0" xfId="0" applyFont="1" applyFill="1"/>
    <xf numFmtId="0" fontId="3" fillId="7" borderId="0" xfId="0" applyFont="1" applyFill="1"/>
    <xf numFmtId="0" fontId="5" fillId="7" borderId="0" xfId="0" applyFont="1" applyFill="1"/>
    <xf numFmtId="0" fontId="3" fillId="8" borderId="0" xfId="0" applyFont="1" applyFill="1"/>
    <xf numFmtId="0" fontId="5" fillId="8" borderId="0" xfId="0" applyFont="1" applyFill="1"/>
    <xf numFmtId="0" fontId="0" fillId="8" borderId="5" xfId="0" applyFill="1" applyBorder="1" applyAlignment="1">
      <alignment horizontal="center"/>
    </xf>
    <xf numFmtId="0" fontId="0" fillId="0" borderId="9" xfId="0" applyFill="1" applyBorder="1" applyAlignment="1">
      <alignment horizontal="left"/>
    </xf>
    <xf numFmtId="0" fontId="0" fillId="0" borderId="10" xfId="0" applyBorder="1"/>
    <xf numFmtId="0" fontId="0" fillId="0" borderId="11" xfId="0" applyBorder="1" applyAlignment="1">
      <alignment horizontal="left"/>
    </xf>
    <xf numFmtId="0" fontId="0" fillId="0" borderId="12" xfId="0" applyBorder="1"/>
    <xf numFmtId="0" fontId="0" fillId="0" borderId="13" xfId="0" applyBorder="1" applyAlignment="1">
      <alignment horizontal="left"/>
    </xf>
    <xf numFmtId="0" fontId="0" fillId="0" borderId="14" xfId="0" applyBorder="1"/>
    <xf numFmtId="9" fontId="0" fillId="7" borderId="7" xfId="1" applyFont="1" applyFill="1" applyBorder="1" applyAlignment="1">
      <alignment horizontal="center"/>
    </xf>
    <xf numFmtId="9" fontId="0" fillId="6" borderId="7" xfId="1" applyFont="1" applyFill="1" applyBorder="1" applyAlignment="1">
      <alignment horizontal="center"/>
    </xf>
    <xf numFmtId="9" fontId="0" fillId="4" borderId="8" xfId="1" applyFont="1" applyFill="1" applyBorder="1" applyAlignment="1">
      <alignment horizontal="center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U31"/>
  <sheetViews>
    <sheetView topLeftCell="A7" zoomScale="80" zoomScaleNormal="80" workbookViewId="0">
      <selection activeCell="K26" sqref="K26"/>
    </sheetView>
  </sheetViews>
  <sheetFormatPr baseColWidth="10" defaultRowHeight="15.75"/>
  <cols>
    <col min="4" max="8" width="7.625" customWidth="1"/>
    <col min="9" max="10" width="9" bestFit="1" customWidth="1"/>
    <col min="11" max="18" width="7.625" customWidth="1"/>
    <col min="19" max="19" width="2.25" bestFit="1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>
      <c r="T13">
        <f>MAX(wyo)</f>
        <v>9</v>
      </c>
    </row>
    <row r="14" spans="2:20" ht="18">
      <c r="C14" s="3" t="s">
        <v>1</v>
      </c>
      <c r="T14">
        <f>MIN(wyo)</f>
        <v>4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33" t="s">
        <v>6</v>
      </c>
      <c r="D16" s="34"/>
      <c r="E16" s="6"/>
      <c r="F16" s="55" t="s">
        <v>29</v>
      </c>
      <c r="G16" s="55"/>
      <c r="H16" s="55"/>
      <c r="I16" s="55"/>
      <c r="J16" s="55"/>
      <c r="K16" s="55"/>
      <c r="L16" s="55"/>
      <c r="M16" s="55"/>
      <c r="N16" s="55"/>
    </row>
    <row r="17" spans="2:21" ht="18.75">
      <c r="B17" s="4">
        <v>3</v>
      </c>
      <c r="C17" s="40" t="s">
        <v>7</v>
      </c>
      <c r="D17" s="41"/>
      <c r="E17" s="6"/>
      <c r="F17" s="55" t="s">
        <v>33</v>
      </c>
      <c r="G17" s="55"/>
      <c r="H17" s="55"/>
      <c r="I17" s="55"/>
      <c r="J17" s="55"/>
      <c r="K17" s="55"/>
      <c r="L17" s="55"/>
      <c r="M17" s="55"/>
    </row>
    <row r="18" spans="2:21" ht="21">
      <c r="B18" s="4">
        <v>4</v>
      </c>
      <c r="C18" s="38" t="s">
        <v>8</v>
      </c>
      <c r="D18" s="39"/>
      <c r="E18" s="6"/>
      <c r="F18" s="55" t="s">
        <v>34</v>
      </c>
      <c r="G18" s="55"/>
      <c r="H18" s="55"/>
      <c r="I18" s="55"/>
      <c r="J18" s="55"/>
      <c r="K18" s="55"/>
      <c r="L18" s="55"/>
      <c r="M18" s="55"/>
    </row>
    <row r="19" spans="2:21" ht="21.75" thickBot="1">
      <c r="B19" s="4">
        <v>5</v>
      </c>
      <c r="C19" s="36" t="s">
        <v>9</v>
      </c>
      <c r="D19" s="37"/>
      <c r="E19" s="6"/>
      <c r="F19" s="55" t="s">
        <v>35</v>
      </c>
      <c r="G19" s="55"/>
      <c r="H19" s="55"/>
      <c r="I19" s="55"/>
      <c r="J19" s="55"/>
      <c r="K19" s="55"/>
      <c r="L19" s="55"/>
      <c r="M19" s="55"/>
    </row>
    <row r="20" spans="2:21" ht="18.75">
      <c r="B20" s="4">
        <v>6</v>
      </c>
      <c r="C20" s="6" t="s">
        <v>4</v>
      </c>
      <c r="D20" s="6"/>
      <c r="E20" s="6"/>
      <c r="F20" s="7"/>
      <c r="I20" s="43" t="s">
        <v>32</v>
      </c>
      <c r="J20" s="44">
        <f>MEDIAN(wyo)</f>
        <v>6</v>
      </c>
      <c r="L20" s="54" t="s">
        <v>36</v>
      </c>
      <c r="M20" s="54"/>
      <c r="N20" s="54"/>
      <c r="O20" s="54"/>
      <c r="P20" s="54"/>
      <c r="Q20" s="54"/>
      <c r="R20" s="54"/>
      <c r="S20" s="54"/>
      <c r="T20" s="54"/>
      <c r="U20" s="54"/>
    </row>
    <row r="21" spans="2:21" ht="18.75">
      <c r="B21" s="4">
        <v>7</v>
      </c>
      <c r="C21" s="6" t="s">
        <v>5</v>
      </c>
      <c r="D21" s="6"/>
      <c r="E21" s="6"/>
      <c r="F21" s="7"/>
      <c r="I21" s="45" t="s">
        <v>31</v>
      </c>
      <c r="J21" s="46">
        <f>MODE(wyo)</f>
        <v>4</v>
      </c>
      <c r="L21" s="54" t="s">
        <v>37</v>
      </c>
      <c r="M21" s="54"/>
      <c r="N21" s="54"/>
      <c r="O21" s="54"/>
      <c r="P21" s="54"/>
      <c r="Q21" s="54"/>
      <c r="R21" s="54"/>
      <c r="S21" s="54"/>
      <c r="T21" s="54"/>
      <c r="U21" s="54"/>
    </row>
    <row r="22" spans="2:21" ht="19.5" thickBot="1">
      <c r="B22" s="4">
        <v>8</v>
      </c>
      <c r="C22" s="5" t="s">
        <v>3</v>
      </c>
      <c r="D22" s="7"/>
      <c r="E22" s="7"/>
      <c r="F22" s="7"/>
      <c r="I22" s="47" t="s">
        <v>30</v>
      </c>
      <c r="J22" s="48">
        <f>AVERAGE(wyo)</f>
        <v>6.208333333333333</v>
      </c>
      <c r="L22" s="54" t="s">
        <v>38</v>
      </c>
      <c r="M22" s="54"/>
      <c r="N22" s="54"/>
      <c r="O22" s="54"/>
      <c r="P22" s="54"/>
      <c r="Q22" s="54"/>
      <c r="R22" s="54"/>
      <c r="S22" s="54"/>
      <c r="T22" s="54"/>
      <c r="U22" s="54"/>
    </row>
    <row r="23" spans="2:21" ht="19.5" thickBot="1">
      <c r="C23" s="7"/>
      <c r="D23" s="30"/>
      <c r="E23" s="30"/>
      <c r="F23" s="30"/>
      <c r="G23" s="19"/>
      <c r="H23" s="19"/>
    </row>
    <row r="24" spans="2:21" ht="16.5" thickBot="1">
      <c r="D24" s="31" t="s">
        <v>25</v>
      </c>
      <c r="E24" s="31" t="s">
        <v>26</v>
      </c>
      <c r="F24" s="31" t="s">
        <v>24</v>
      </c>
      <c r="G24" s="31" t="s">
        <v>27</v>
      </c>
      <c r="H24" s="31" t="s">
        <v>28</v>
      </c>
    </row>
    <row r="25" spans="2:21">
      <c r="D25" s="26">
        <v>4</v>
      </c>
      <c r="E25" s="26">
        <f t="shared" ref="E25:E30" si="0">COUNTIF(wyo,D25)</f>
        <v>12</v>
      </c>
      <c r="F25" s="26">
        <f>E25</f>
        <v>12</v>
      </c>
      <c r="G25" s="29">
        <f>E25/$E$31</f>
        <v>0.25</v>
      </c>
      <c r="H25" s="29">
        <f>F25/$F$30</f>
        <v>0.25</v>
      </c>
    </row>
    <row r="26" spans="2:21">
      <c r="D26" s="25">
        <v>5</v>
      </c>
      <c r="E26" s="35">
        <f t="shared" si="0"/>
        <v>6</v>
      </c>
      <c r="F26" s="25">
        <f>F25+E26</f>
        <v>18</v>
      </c>
      <c r="G26" s="49">
        <f t="shared" ref="G26:G30" si="1">E26/$E$31</f>
        <v>0.125</v>
      </c>
      <c r="H26" s="29">
        <f t="shared" ref="H26:H30" si="2">F26/$F$30</f>
        <v>0.375</v>
      </c>
    </row>
    <row r="27" spans="2:21">
      <c r="D27" s="25">
        <v>6</v>
      </c>
      <c r="E27" s="25">
        <f t="shared" si="0"/>
        <v>10</v>
      </c>
      <c r="F27" s="42">
        <f t="shared" ref="F27:F30" si="3">F26+E27</f>
        <v>28</v>
      </c>
      <c r="G27" s="29">
        <f t="shared" si="1"/>
        <v>0.20833333333333334</v>
      </c>
      <c r="H27" s="50">
        <f t="shared" si="2"/>
        <v>0.58333333333333337</v>
      </c>
    </row>
    <row r="28" spans="2:21">
      <c r="D28" s="25">
        <v>7</v>
      </c>
      <c r="E28" s="25">
        <f t="shared" si="0"/>
        <v>8</v>
      </c>
      <c r="F28" s="25">
        <f t="shared" si="3"/>
        <v>36</v>
      </c>
      <c r="G28" s="29">
        <f t="shared" si="1"/>
        <v>0.16666666666666666</v>
      </c>
      <c r="H28" s="29">
        <f t="shared" si="2"/>
        <v>0.75</v>
      </c>
    </row>
    <row r="29" spans="2:21">
      <c r="D29" s="25">
        <v>8</v>
      </c>
      <c r="E29" s="25">
        <f t="shared" si="0"/>
        <v>4</v>
      </c>
      <c r="F29" s="25">
        <f t="shared" si="3"/>
        <v>40</v>
      </c>
      <c r="G29" s="29">
        <f t="shared" si="1"/>
        <v>8.3333333333333329E-2</v>
      </c>
      <c r="H29" s="29">
        <f t="shared" si="2"/>
        <v>0.83333333333333337</v>
      </c>
    </row>
    <row r="30" spans="2:21" ht="16.5" thickBot="1">
      <c r="D30" s="27">
        <v>9</v>
      </c>
      <c r="E30" s="25">
        <f t="shared" si="0"/>
        <v>8</v>
      </c>
      <c r="F30" s="28">
        <f t="shared" si="3"/>
        <v>48</v>
      </c>
      <c r="G30" s="32">
        <f t="shared" si="1"/>
        <v>0.16666666666666666</v>
      </c>
      <c r="H30" s="51">
        <f t="shared" si="2"/>
        <v>1</v>
      </c>
    </row>
    <row r="31" spans="2:21" ht="16.5" thickBot="1">
      <c r="E31" s="28">
        <f>SUM(E25:E30)</f>
        <v>48</v>
      </c>
      <c r="F31" s="19"/>
      <c r="G31" s="19"/>
      <c r="H31" s="19"/>
    </row>
  </sheetData>
  <mergeCells count="7">
    <mergeCell ref="L22:U22"/>
    <mergeCell ref="F16:N16"/>
    <mergeCell ref="F17:M17"/>
    <mergeCell ref="F18:M18"/>
    <mergeCell ref="F19:M19"/>
    <mergeCell ref="L20:U20"/>
    <mergeCell ref="L21:U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90" zoomScaleNormal="90" workbookViewId="0">
      <selection activeCell="I11" sqref="I11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9" t="s">
        <v>39</v>
      </c>
    </row>
    <row r="7" spans="1:9" ht="18.75" thickBot="1">
      <c r="B7" s="11">
        <v>0</v>
      </c>
      <c r="C7" s="11">
        <v>8</v>
      </c>
      <c r="D7" s="12">
        <f>C7</f>
        <v>8</v>
      </c>
      <c r="E7" s="52">
        <f>C7/$C$12</f>
        <v>0.16</v>
      </c>
      <c r="F7" s="53">
        <f>D7/$D$11</f>
        <v>0.16</v>
      </c>
      <c r="G7" s="11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52">
        <f t="shared" ref="E8:E11" si="0">C8/$C$12</f>
        <v>0.28000000000000003</v>
      </c>
      <c r="F8" s="53">
        <f t="shared" ref="F8:F11" si="1">D8/$D$11</f>
        <v>0.44</v>
      </c>
      <c r="G8" s="13">
        <f t="shared" ref="G8:G11" si="2">B8*C8</f>
        <v>14</v>
      </c>
    </row>
    <row r="9" spans="1:9" ht="18.75" thickBot="1">
      <c r="B9" s="13">
        <v>2</v>
      </c>
      <c r="C9" s="13">
        <v>20</v>
      </c>
      <c r="D9" s="14">
        <f t="shared" ref="D9:D11" si="3">D8+C9</f>
        <v>42</v>
      </c>
      <c r="E9" s="52">
        <f t="shared" si="0"/>
        <v>0.4</v>
      </c>
      <c r="F9" s="53">
        <f t="shared" si="1"/>
        <v>0.84</v>
      </c>
      <c r="G9" s="13">
        <f t="shared" si="2"/>
        <v>40</v>
      </c>
    </row>
    <row r="10" spans="1:9" ht="18.75" thickBot="1">
      <c r="B10" s="13">
        <v>3</v>
      </c>
      <c r="C10" s="13">
        <v>5</v>
      </c>
      <c r="D10" s="14">
        <f t="shared" si="3"/>
        <v>47</v>
      </c>
      <c r="E10" s="52">
        <f t="shared" si="0"/>
        <v>0.1</v>
      </c>
      <c r="F10" s="53">
        <f t="shared" si="1"/>
        <v>0.94</v>
      </c>
      <c r="G10" s="13">
        <f t="shared" si="2"/>
        <v>15</v>
      </c>
    </row>
    <row r="11" spans="1:9" ht="18.75" thickBot="1">
      <c r="B11" s="15">
        <v>4</v>
      </c>
      <c r="C11" s="15">
        <v>3</v>
      </c>
      <c r="D11" s="14">
        <f t="shared" si="3"/>
        <v>50</v>
      </c>
      <c r="E11" s="52">
        <f t="shared" si="0"/>
        <v>0.06</v>
      </c>
      <c r="F11" s="53">
        <f t="shared" si="1"/>
        <v>1</v>
      </c>
      <c r="G11" s="15">
        <f t="shared" si="2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 s="11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>
      <c r="A21" s="21">
        <v>6</v>
      </c>
      <c r="B21" s="6" t="s">
        <v>19</v>
      </c>
      <c r="E21">
        <f>AVERAGE(G12/C12)</f>
        <v>1.62</v>
      </c>
    </row>
    <row r="22" spans="1:9" ht="18.75">
      <c r="A22" s="21">
        <v>7</v>
      </c>
      <c r="B22" s="6" t="s">
        <v>20</v>
      </c>
    </row>
    <row r="23" spans="1:9" ht="18.75">
      <c r="A23" s="21">
        <v>8</v>
      </c>
      <c r="B2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wyo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2023-05-10T15:16:16Z</dcterms:modified>
</cp:coreProperties>
</file>