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MAESTRO" sheetId="1" state="visible" r:id="rId3"/>
    <sheet name="CONTROL ASISTENCIA" sheetId="2" state="visible" r:id="rId4"/>
    <sheet name="DISTRIBUCION VIP" sheetId="3" state="visible" r:id="rId5"/>
    <sheet name="SIN ASIGNAR" sheetId="4" state="visible" r:id="rId6"/>
    <sheet name="LISTA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<sst xmlns="http://schemas.openxmlformats.org/spreadsheetml/2006/main" count="8033" uniqueCount="2520">
  <si>
    <t xml:space="preserve">N°</t>
  </si>
  <si>
    <t xml:space="preserve">PRECEDENCIA</t>
  </si>
  <si>
    <t xml:space="preserve">FUENTE</t>
  </si>
  <si>
    <t xml:space="preserve">TRATAMIENTO</t>
  </si>
  <si>
    <t xml:space="preserve">TRIBUNA</t>
  </si>
  <si>
    <t xml:space="preserve">NOMBRE COMPLETO</t>
  </si>
  <si>
    <t xml:space="preserve">NOMBRE</t>
  </si>
  <si>
    <t xml:space="preserve">APE. P.</t>
  </si>
  <si>
    <t xml:space="preserve">APE. M.</t>
  </si>
  <si>
    <t xml:space="preserve">AST.</t>
  </si>
  <si>
    <t xml:space="preserve">CARGO</t>
  </si>
  <si>
    <t xml:space="preserve">OBSERVACIONES</t>
  </si>
  <si>
    <t xml:space="preserve">TRIBUNA BASE</t>
  </si>
  <si>
    <t xml:space="preserve">DISTRIBUYE</t>
  </si>
  <si>
    <t xml:space="preserve">SEMAFORO</t>
  </si>
  <si>
    <t xml:space="preserve">OPA</t>
  </si>
  <si>
    <t xml:space="preserve">Su Excelencia</t>
  </si>
  <si>
    <t xml:space="preserve">Kast Rist, José Antonio</t>
  </si>
  <si>
    <t xml:space="preserve">José Antonio</t>
  </si>
  <si>
    <t xml:space="preserve">Kast</t>
  </si>
  <si>
    <t xml:space="preserve">Rist</t>
  </si>
  <si>
    <t xml:space="preserve">SI</t>
  </si>
  <si>
    <t xml:space="preserve">* Presidente de la República</t>
  </si>
  <si>
    <t xml:space="preserve">VIP</t>
  </si>
  <si>
    <t xml:space="preserve">Primera Dama</t>
  </si>
  <si>
    <t xml:space="preserve">Adriasola Barroihet, María Pía</t>
  </si>
  <si>
    <t xml:space="preserve">María Pía</t>
  </si>
  <si>
    <t xml:space="preserve">Adriasola</t>
  </si>
  <si>
    <t xml:space="preserve">Barroihet</t>
  </si>
  <si>
    <t xml:space="preserve">PENDIENTE</t>
  </si>
  <si>
    <t xml:space="preserve">Esposa del Presidente de la República</t>
  </si>
  <si>
    <t xml:space="preserve">Ministro</t>
  </si>
  <si>
    <t xml:space="preserve">Barros Tocornal, Fernando</t>
  </si>
  <si>
    <t xml:space="preserve">Fernando</t>
  </si>
  <si>
    <t xml:space="preserve">Barros</t>
  </si>
  <si>
    <t xml:space="preserve">Tocornal</t>
  </si>
  <si>
    <t xml:space="preserve">*Ministro de Defensa Nacional</t>
  </si>
  <si>
    <t xml:space="preserve">Almirante</t>
  </si>
  <si>
    <t xml:space="preserve">Cabrera Salazar, Fernando</t>
  </si>
  <si>
    <t xml:space="preserve">Cabrera</t>
  </si>
  <si>
    <t xml:space="preserve">Salazar</t>
  </si>
  <si>
    <t xml:space="preserve">*Comandante en Jefe de la Armada</t>
  </si>
  <si>
    <t xml:space="preserve">Señora</t>
  </si>
  <si>
    <t xml:space="preserve">Mery, Roxana</t>
  </si>
  <si>
    <t xml:space="preserve">Roxana</t>
  </si>
  <si>
    <t xml:space="preserve">Mery</t>
  </si>
  <si>
    <t xml:space="preserve">Casella</t>
  </si>
  <si>
    <t xml:space="preserve">Esposa del Comandante en Jefe de la Armada</t>
  </si>
  <si>
    <t xml:space="preserve">Morel Montes, María Cecilia</t>
  </si>
  <si>
    <t xml:space="preserve">María Cecilia</t>
  </si>
  <si>
    <t xml:space="preserve">Morel</t>
  </si>
  <si>
    <t xml:space="preserve">Montes</t>
  </si>
  <si>
    <t xml:space="preserve">Ex - Primera Dama</t>
  </si>
  <si>
    <t xml:space="preserve">Honorable Senador</t>
  </si>
  <si>
    <t xml:space="preserve">Núñez Urrutia, Paulina</t>
  </si>
  <si>
    <t xml:space="preserve">Paulina</t>
  </si>
  <si>
    <t xml:space="preserve">Núñez</t>
  </si>
  <si>
    <t xml:space="preserve">Urrutia</t>
  </si>
  <si>
    <t xml:space="preserve">NO</t>
  </si>
  <si>
    <t xml:space="preserve">Presidenta del Senado</t>
  </si>
  <si>
    <t xml:space="preserve">Honorable Diputado</t>
  </si>
  <si>
    <t xml:space="preserve">Alessandri Vergara, Jorge</t>
  </si>
  <si>
    <t xml:space="preserve">Jorge</t>
  </si>
  <si>
    <t xml:space="preserve">Alessandri</t>
  </si>
  <si>
    <t xml:space="preserve">Vergara</t>
  </si>
  <si>
    <t xml:space="preserve">Presidente de la Cámara de Diputados</t>
  </si>
  <si>
    <t xml:space="preserve">Boric Font, Gabriel</t>
  </si>
  <si>
    <t xml:space="preserve">Gabriel</t>
  </si>
  <si>
    <t xml:space="preserve">Boric</t>
  </si>
  <si>
    <t xml:space="preserve">Font</t>
  </si>
  <si>
    <t xml:space="preserve">Ex Presidente de la República</t>
  </si>
  <si>
    <t xml:space="preserve">Bachelet Jeria, Michelle</t>
  </si>
  <si>
    <t xml:space="preserve">Michelle</t>
  </si>
  <si>
    <t xml:space="preserve">Bachelet</t>
  </si>
  <si>
    <t xml:space="preserve">Jeria</t>
  </si>
  <si>
    <t xml:space="preserve">Ex Presidenta de la República</t>
  </si>
  <si>
    <t xml:space="preserve">Lagos Escobar, Ricardo</t>
  </si>
  <si>
    <t xml:space="preserve">Ricardo</t>
  </si>
  <si>
    <t xml:space="preserve">Lagos</t>
  </si>
  <si>
    <t xml:space="preserve">Escobar</t>
  </si>
  <si>
    <t xml:space="preserve">Frei Ruiz-tagle, Eduardo</t>
  </si>
  <si>
    <t xml:space="preserve">Eduardo</t>
  </si>
  <si>
    <t xml:space="preserve">Frei</t>
  </si>
  <si>
    <t xml:space="preserve">Ruiz-tagle</t>
  </si>
  <si>
    <t xml:space="preserve">Presidente</t>
  </si>
  <si>
    <t xml:space="preserve">Marzi Muñoz, Daniela</t>
  </si>
  <si>
    <t xml:space="preserve">Daniela</t>
  </si>
  <si>
    <t xml:space="preserve">Marzi</t>
  </si>
  <si>
    <t xml:space="preserve">Muñoz</t>
  </si>
  <si>
    <t xml:space="preserve">Presidente del Tribunal Constitucional</t>
  </si>
  <si>
    <t xml:space="preserve">Contralora</t>
  </si>
  <si>
    <t xml:space="preserve">Pérez Gutiérrez, Dorothy</t>
  </si>
  <si>
    <t xml:space="preserve">Dorothy</t>
  </si>
  <si>
    <t xml:space="preserve">Pérez</t>
  </si>
  <si>
    <t xml:space="preserve">Gutiérrez</t>
  </si>
  <si>
    <t xml:space="preserve">Contralora General de la República</t>
  </si>
  <si>
    <t xml:space="preserve">Fiscal</t>
  </si>
  <si>
    <t xml:space="preserve">Valencia Vásquez, Ángel</t>
  </si>
  <si>
    <t xml:space="preserve">Ángel</t>
  </si>
  <si>
    <t xml:space="preserve">Valencia</t>
  </si>
  <si>
    <t xml:space="preserve">Vásquez</t>
  </si>
  <si>
    <t xml:space="preserve">Fiscal Nacional del Ministerio Público</t>
  </si>
  <si>
    <t xml:space="preserve">Alvarado Andrade, Claudio</t>
  </si>
  <si>
    <t xml:space="preserve">Claudio</t>
  </si>
  <si>
    <t xml:space="preserve">Alvarado</t>
  </si>
  <si>
    <t xml:space="preserve">Andrade</t>
  </si>
  <si>
    <t xml:space="preserve">Biministro del Interior y Secretario General de Gobierno</t>
  </si>
  <si>
    <t xml:space="preserve">Pérez Mackenna, Francisco</t>
  </si>
  <si>
    <t xml:space="preserve">Francisco</t>
  </si>
  <si>
    <t xml:space="preserve">Mackenna</t>
  </si>
  <si>
    <t xml:space="preserve">Ministro de Relaciones Exteriores</t>
  </si>
  <si>
    <t xml:space="preserve">Quiroz Castro, Jorge</t>
  </si>
  <si>
    <t xml:space="preserve">Quiroz</t>
  </si>
  <si>
    <t xml:space="preserve">Castro</t>
  </si>
  <si>
    <t xml:space="preserve">Ministro de Hacienda</t>
  </si>
  <si>
    <t xml:space="preserve">Mas Valdés, Daniel</t>
  </si>
  <si>
    <t xml:space="preserve">Daniel</t>
  </si>
  <si>
    <t xml:space="preserve">Mas</t>
  </si>
  <si>
    <t xml:space="preserve">Valdés</t>
  </si>
  <si>
    <t xml:space="preserve">Biministro de Minería, Economía y Turismo</t>
  </si>
  <si>
    <t xml:space="preserve">Arzola González, María Paz</t>
  </si>
  <si>
    <t xml:space="preserve">María Paz</t>
  </si>
  <si>
    <t xml:space="preserve">Arzola</t>
  </si>
  <si>
    <t xml:space="preserve">González</t>
  </si>
  <si>
    <t xml:space="preserve">Ministra de Educación</t>
  </si>
  <si>
    <t xml:space="preserve">De Grange Concha, Louis</t>
  </si>
  <si>
    <t xml:space="preserve">Louis</t>
  </si>
  <si>
    <t xml:space="preserve">De Grange</t>
  </si>
  <si>
    <t xml:space="preserve">Concha</t>
  </si>
  <si>
    <t xml:space="preserve">Biministro de Obras Publicas, Transporte y Telecomunicaciones</t>
  </si>
  <si>
    <t xml:space="preserve">Parot Donoso, Catalina</t>
  </si>
  <si>
    <t xml:space="preserve">Catalina</t>
  </si>
  <si>
    <t xml:space="preserve">Parot</t>
  </si>
  <si>
    <t xml:space="preserve">Donoso</t>
  </si>
  <si>
    <t xml:space="preserve">Ministra de Bienes Nacionales</t>
  </si>
  <si>
    <t xml:space="preserve">Rincón González, Ximena</t>
  </si>
  <si>
    <t xml:space="preserve">Ximena</t>
  </si>
  <si>
    <t xml:space="preserve">Rincón</t>
  </si>
  <si>
    <t xml:space="preserve">Ministra de Energía</t>
  </si>
  <si>
    <t xml:space="preserve">Toledo Echegaray, Francisca</t>
  </si>
  <si>
    <t xml:space="preserve">Francisca</t>
  </si>
  <si>
    <t xml:space="preserve">Toledo</t>
  </si>
  <si>
    <t xml:space="preserve">Echegaray</t>
  </si>
  <si>
    <t xml:space="preserve">Ministra del Medio Ambiente</t>
  </si>
  <si>
    <t xml:space="preserve">Undurruga Gazitúa, Francisco</t>
  </si>
  <si>
    <t xml:space="preserve">Undurruga</t>
  </si>
  <si>
    <t xml:space="preserve">Gazitúa</t>
  </si>
  <si>
    <t xml:space="preserve">Ministro de las Culturas, las Artes y el Patrimonio</t>
  </si>
  <si>
    <t xml:space="preserve">Lincolao Gates, Ximena</t>
  </si>
  <si>
    <t xml:space="preserve">Lincolao</t>
  </si>
  <si>
    <t xml:space="preserve">Gates</t>
  </si>
  <si>
    <t xml:space="preserve">Ministra de Ciencia, Tecnología, Conocimiento e Innovación</t>
  </si>
  <si>
    <t xml:space="preserve">Burgos Varela, Jorge</t>
  </si>
  <si>
    <t xml:space="preserve">Burgos</t>
  </si>
  <si>
    <t xml:space="preserve">Varela</t>
  </si>
  <si>
    <t xml:space="preserve">Ex Ministro de Defensa Nacional</t>
  </si>
  <si>
    <t xml:space="preserve">Fernández Allende, Maya</t>
  </si>
  <si>
    <t xml:space="preserve">Maya</t>
  </si>
  <si>
    <t xml:space="preserve">Fernández</t>
  </si>
  <si>
    <t xml:space="preserve">Allende</t>
  </si>
  <si>
    <t xml:space="preserve">Ex Ministra de Defensa Nacional</t>
  </si>
  <si>
    <t xml:space="preserve">Delpiano Puelma, Adriana</t>
  </si>
  <si>
    <t xml:space="preserve">Adriana</t>
  </si>
  <si>
    <t xml:space="preserve">Delpiano</t>
  </si>
  <si>
    <t xml:space="preserve">Puelma</t>
  </si>
  <si>
    <t xml:space="preserve">Excelentísima</t>
  </si>
  <si>
    <t xml:space="preserve">El Ghali, Kenza</t>
  </si>
  <si>
    <t xml:space="preserve">Kenza</t>
  </si>
  <si>
    <t xml:space="preserve">El Ghali</t>
  </si>
  <si>
    <t xml:space="preserve">Embajador de Marruecos</t>
  </si>
  <si>
    <t xml:space="preserve">Soares Pacheco, Paulo</t>
  </si>
  <si>
    <t xml:space="preserve">Paulo</t>
  </si>
  <si>
    <t xml:space="preserve">Soares</t>
  </si>
  <si>
    <t xml:space="preserve">Pacheco</t>
  </si>
  <si>
    <t xml:space="preserve">Embajador de Brasil en Chile</t>
  </si>
  <si>
    <t xml:space="preserve">Qingbao, Niu</t>
  </si>
  <si>
    <t xml:space="preserve">Niu</t>
  </si>
  <si>
    <t xml:space="preserve">Qingbao</t>
  </si>
  <si>
    <t xml:space="preserve">Embajador de la República Popular China en Chile</t>
  </si>
  <si>
    <t xml:space="preserve">Kotkajarvi, Johanna</t>
  </si>
  <si>
    <t xml:space="preserve">Johanna</t>
  </si>
  <si>
    <t xml:space="preserve">Kotkajarvi</t>
  </si>
  <si>
    <t xml:space="preserve">Embajadora de Finlandia en Chile</t>
  </si>
  <si>
    <t xml:space="preserve">Biagiotti, Valeria</t>
  </si>
  <si>
    <t xml:space="preserve">Valeria</t>
  </si>
  <si>
    <t xml:space="preserve">Biagiotti</t>
  </si>
  <si>
    <t xml:space="preserve">Embajadora de Italia en Chile</t>
  </si>
  <si>
    <t xml:space="preserve">Jae Kim, Hak</t>
  </si>
  <si>
    <t xml:space="preserve">Hak</t>
  </si>
  <si>
    <t xml:space="preserve">Jae Kim</t>
  </si>
  <si>
    <t xml:space="preserve">Embajadora de Corea en Chile</t>
  </si>
  <si>
    <t xml:space="preserve">Moreno Rodriguez, Laura</t>
  </si>
  <si>
    <t xml:space="preserve">Laura</t>
  </si>
  <si>
    <t xml:space="preserve">Moreno</t>
  </si>
  <si>
    <t xml:space="preserve">Rodriguez</t>
  </si>
  <si>
    <t xml:space="preserve">Embajadora de Mexico en Chile</t>
  </si>
  <si>
    <t xml:space="preserve">Faurie, Jorge</t>
  </si>
  <si>
    <t xml:space="preserve">Faurie</t>
  </si>
  <si>
    <t xml:space="preserve">Embajador de Argentina en Chile</t>
  </si>
  <si>
    <t xml:space="preserve">Barrit Martin, Andrew James</t>
  </si>
  <si>
    <t xml:space="preserve">Andrew James</t>
  </si>
  <si>
    <t xml:space="preserve">Barrit</t>
  </si>
  <si>
    <t xml:space="preserve">Martin</t>
  </si>
  <si>
    <t xml:space="preserve">Embajador de Australia en Chile</t>
  </si>
  <si>
    <t xml:space="preserve">Rogeau, Cyrille</t>
  </si>
  <si>
    <t xml:space="preserve">Cyrille</t>
  </si>
  <si>
    <t xml:space="preserve">Rogeau</t>
  </si>
  <si>
    <t xml:space="preserve">Embajador de Francia en Chile</t>
  </si>
  <si>
    <t xml:space="preserve">Courtny, Daniela</t>
  </si>
  <si>
    <t xml:space="preserve">Rigoli</t>
  </si>
  <si>
    <t xml:space="preserve">Embajador de Nueva Zelandia en Chile</t>
  </si>
  <si>
    <t xml:space="preserve">Ihsan Kiziltan, Ahmet</t>
  </si>
  <si>
    <t xml:space="preserve">Ahmet</t>
  </si>
  <si>
    <t xml:space="preserve">Ihsan</t>
  </si>
  <si>
    <t xml:space="preserve">Kiziltan</t>
  </si>
  <si>
    <t xml:space="preserve">Embajadora de Turquia en Chile</t>
  </si>
  <si>
    <t xml:space="preserve">Fries-gaier, Susanne</t>
  </si>
  <si>
    <t xml:space="preserve">Susanne</t>
  </si>
  <si>
    <t xml:space="preserve">Fries-gaier</t>
  </si>
  <si>
    <t xml:space="preserve">Embajadora de Alemania en Chile</t>
  </si>
  <si>
    <t xml:space="preserve">Guanumen Parra, Sebastián</t>
  </si>
  <si>
    <t xml:space="preserve">Sebastián</t>
  </si>
  <si>
    <t xml:space="preserve">Guanumen</t>
  </si>
  <si>
    <t xml:space="preserve">Parra</t>
  </si>
  <si>
    <t xml:space="preserve">Embajador de Colombia en Chile</t>
  </si>
  <si>
    <t xml:space="preserve">Guay Guay, Karolina Linda</t>
  </si>
  <si>
    <t xml:space="preserve">Karolina Linda</t>
  </si>
  <si>
    <t xml:space="preserve">Guay</t>
  </si>
  <si>
    <t xml:space="preserve">Embajadora de Canadá en Chile</t>
  </si>
  <si>
    <t xml:space="preserve">Pollen Nilsen, Per</t>
  </si>
  <si>
    <t xml:space="preserve">Per</t>
  </si>
  <si>
    <t xml:space="preserve">Pollen</t>
  </si>
  <si>
    <t xml:space="preserve">Nilsen</t>
  </si>
  <si>
    <t xml:space="preserve">Embajador de Noruega en Chile</t>
  </si>
  <si>
    <t xml:space="preserve">Rocanova Rodríguez, Ana Inés</t>
  </si>
  <si>
    <t xml:space="preserve">Ana Inés</t>
  </si>
  <si>
    <t xml:space="preserve">Rocanova</t>
  </si>
  <si>
    <t xml:space="preserve">Rodríguez</t>
  </si>
  <si>
    <t xml:space="preserve">Embajadora de la República Oriental del Uruguay en Chile</t>
  </si>
  <si>
    <t xml:space="preserve">Schaapveld E/v Merks, Elke</t>
  </si>
  <si>
    <t xml:space="preserve">Elke</t>
  </si>
  <si>
    <t xml:space="preserve">Schaapveld</t>
  </si>
  <si>
    <t xml:space="preserve">E/v Merks</t>
  </si>
  <si>
    <t xml:space="preserve">Embajadora de los Países Bajos en Chile</t>
  </si>
  <si>
    <t xml:space="preserve">Andrade Abdo, Lotty Farah</t>
  </si>
  <si>
    <t xml:space="preserve">Lotty Farah</t>
  </si>
  <si>
    <t xml:space="preserve">Abdo</t>
  </si>
  <si>
    <t xml:space="preserve">Embajadora de Ecuador en Chile</t>
  </si>
  <si>
    <t xml:space="preserve">Camino Cannock, Peter</t>
  </si>
  <si>
    <t xml:space="preserve">Peter</t>
  </si>
  <si>
    <t xml:space="preserve">Camino</t>
  </si>
  <si>
    <t xml:space="preserve">Cannock</t>
  </si>
  <si>
    <t xml:space="preserve">Embajador de Perú en Chile</t>
  </si>
  <si>
    <t xml:space="preserve">Oroz Ulibarri, Laura</t>
  </si>
  <si>
    <t xml:space="preserve">Oroz</t>
  </si>
  <si>
    <t xml:space="preserve">Ulibarri</t>
  </si>
  <si>
    <t xml:space="preserve">Embajadora de España en Chile</t>
  </si>
  <si>
    <t xml:space="preserve">Sone, Kenko</t>
  </si>
  <si>
    <t xml:space="preserve">Sone</t>
  </si>
  <si>
    <t xml:space="preserve">Kenko</t>
  </si>
  <si>
    <t xml:space="preserve">Embajadora de Japón en Chile</t>
  </si>
  <si>
    <t xml:space="preserve">Wiklund, Tomás</t>
  </si>
  <si>
    <t xml:space="preserve">Eva Sofia</t>
  </si>
  <si>
    <t xml:space="preserve">Karlberg</t>
  </si>
  <si>
    <t xml:space="preserve">Embajador del Reino de Suecia en Chile</t>
  </si>
  <si>
    <t xml:space="preserve">Judd, Brandon</t>
  </si>
  <si>
    <t xml:space="preserve">Brandon</t>
  </si>
  <si>
    <t xml:space="preserve">Judd</t>
  </si>
  <si>
    <t xml:space="preserve">Embajador de Estados Unidos de América en Chile</t>
  </si>
  <si>
    <t xml:space="preserve">Lewi, Peleg</t>
  </si>
  <si>
    <t xml:space="preserve">Peleg</t>
  </si>
  <si>
    <t xml:space="preserve">Lewi</t>
  </si>
  <si>
    <t xml:space="preserve">Embajadora de Israel en Chile</t>
  </si>
  <si>
    <t xml:space="preserve">Concar, David</t>
  </si>
  <si>
    <t xml:space="preserve">David</t>
  </si>
  <si>
    <t xml:space="preserve">Concar</t>
  </si>
  <si>
    <t xml:space="preserve">Embajador del Reino Unido de Gran Bretaña e Irlanda del Norte en Chile</t>
  </si>
  <si>
    <t xml:space="preserve">Larrañaga Martin, Enrique</t>
  </si>
  <si>
    <t xml:space="preserve">Enrique</t>
  </si>
  <si>
    <t xml:space="preserve">Larrañaga</t>
  </si>
  <si>
    <t xml:space="preserve">Ex - Comandante en Jefe de la Armada</t>
  </si>
  <si>
    <t xml:space="preserve">Leiva Molina, Julio</t>
  </si>
  <si>
    <t xml:space="preserve">Julio</t>
  </si>
  <si>
    <t xml:space="preserve">Leiva</t>
  </si>
  <si>
    <t xml:space="preserve">Molina</t>
  </si>
  <si>
    <t xml:space="preserve">General</t>
  </si>
  <si>
    <t xml:space="preserve">Varela Sabando, Pedro</t>
  </si>
  <si>
    <t xml:space="preserve">Pedro</t>
  </si>
  <si>
    <t xml:space="preserve">Sabando</t>
  </si>
  <si>
    <t xml:space="preserve">*Comandante en Jefe del Ejército</t>
  </si>
  <si>
    <t xml:space="preserve">Rodríguez González, Hugo</t>
  </si>
  <si>
    <t xml:space="preserve">Máximo</t>
  </si>
  <si>
    <t xml:space="preserve">Venegas</t>
  </si>
  <si>
    <t xml:space="preserve">Raggio</t>
  </si>
  <si>
    <t xml:space="preserve">*Comandante en Jefe de la Fuerza Aérea de Chile (S)</t>
  </si>
  <si>
    <t xml:space="preserve">General Director</t>
  </si>
  <si>
    <t xml:space="preserve">Araya Zapata, Marcelo</t>
  </si>
  <si>
    <t xml:space="preserve">Marcelo</t>
  </si>
  <si>
    <t xml:space="preserve">Araya</t>
  </si>
  <si>
    <t xml:space="preserve">Zapata</t>
  </si>
  <si>
    <t xml:space="preserve">*General Director de Carabineros de Chile</t>
  </si>
  <si>
    <t xml:space="preserve">Director General</t>
  </si>
  <si>
    <t xml:space="preserve">Cerna Lozano, Eduardo</t>
  </si>
  <si>
    <t xml:space="preserve">Cerna</t>
  </si>
  <si>
    <t xml:space="preserve">Lozano</t>
  </si>
  <si>
    <t xml:space="preserve">*Director General de la Policía de Investigaciones de Chile</t>
  </si>
  <si>
    <t xml:space="preserve">Arancibia Reyes, Jorge Patricio</t>
  </si>
  <si>
    <t xml:space="preserve">Jorge Patricio</t>
  </si>
  <si>
    <t xml:space="preserve">Arancibia</t>
  </si>
  <si>
    <t xml:space="preserve">Reyes</t>
  </si>
  <si>
    <t xml:space="preserve">Vergara Villalobos, Miguel Ángel</t>
  </si>
  <si>
    <t xml:space="preserve">Miguel Ángel</t>
  </si>
  <si>
    <t xml:space="preserve">Villalobos</t>
  </si>
  <si>
    <t xml:space="preserve">Codina Díaz, Rodolfo</t>
  </si>
  <si>
    <t xml:space="preserve">Rodolfo</t>
  </si>
  <si>
    <t xml:space="preserve">Codina</t>
  </si>
  <si>
    <t xml:space="preserve">Díaz</t>
  </si>
  <si>
    <t xml:space="preserve">González Robles, Edmundo</t>
  </si>
  <si>
    <t xml:space="preserve">Edmundo</t>
  </si>
  <si>
    <t xml:space="preserve">Robles</t>
  </si>
  <si>
    <t xml:space="preserve">Larrañaga Martin, Marcela</t>
  </si>
  <si>
    <t xml:space="preserve">Marcela</t>
  </si>
  <si>
    <t xml:space="preserve">Madrina</t>
  </si>
  <si>
    <t xml:space="preserve">De la Maza Larraín, Juan Andrés</t>
  </si>
  <si>
    <t xml:space="preserve">Juan Andrés</t>
  </si>
  <si>
    <t xml:space="preserve">De la Maza</t>
  </si>
  <si>
    <t xml:space="preserve">Larraín</t>
  </si>
  <si>
    <t xml:space="preserve">Romanini Gutiérrez, Leonardo</t>
  </si>
  <si>
    <t xml:space="preserve">Leonardo</t>
  </si>
  <si>
    <t xml:space="preserve">Romanini</t>
  </si>
  <si>
    <t xml:space="preserve">Jefe del Estado Mayor Conjunto de las Fuerzas Armadas</t>
  </si>
  <si>
    <t xml:space="preserve">Gobernador</t>
  </si>
  <si>
    <t xml:space="preserve">Giacaman García, Sergio</t>
  </si>
  <si>
    <t xml:space="preserve">Sergio</t>
  </si>
  <si>
    <t xml:space="preserve">Giacaman</t>
  </si>
  <si>
    <t xml:space="preserve">García</t>
  </si>
  <si>
    <t xml:space="preserve">Gobernador Región Bio Bio</t>
  </si>
  <si>
    <t xml:space="preserve">Flies Añon, Jorge</t>
  </si>
  <si>
    <t xml:space="preserve">Flies</t>
  </si>
  <si>
    <t xml:space="preserve">Añon</t>
  </si>
  <si>
    <t xml:space="preserve">Gobernador Región de Magallanes</t>
  </si>
  <si>
    <t xml:space="preserve">Delegado Presidencial</t>
  </si>
  <si>
    <t xml:space="preserve">Anativia Zamora, Julio</t>
  </si>
  <si>
    <t xml:space="preserve">Anativia</t>
  </si>
  <si>
    <t xml:space="preserve">Zamora</t>
  </si>
  <si>
    <t xml:space="preserve">Delegado Presidencial Región de Bio Bio</t>
  </si>
  <si>
    <t xml:space="preserve">Huenchumilla Jaramillo, Francisco</t>
  </si>
  <si>
    <t xml:space="preserve">Huenchumilla</t>
  </si>
  <si>
    <t xml:space="preserve">Jaramillo</t>
  </si>
  <si>
    <t xml:space="preserve">Presidente Comisión de Defensa Nacional Cir. 11</t>
  </si>
  <si>
    <t xml:space="preserve">Araya Guerrero, Pedro</t>
  </si>
  <si>
    <t xml:space="preserve">Guerrero</t>
  </si>
  <si>
    <t xml:space="preserve">Comisión de Defensa Nacional</t>
  </si>
  <si>
    <t xml:space="preserve">Flores Oporto, Camila</t>
  </si>
  <si>
    <t xml:space="preserve">Camila</t>
  </si>
  <si>
    <t xml:space="preserve">Flores</t>
  </si>
  <si>
    <t xml:space="preserve">Oporto</t>
  </si>
  <si>
    <t xml:space="preserve">Saavedra Chandía, Gastón</t>
  </si>
  <si>
    <t xml:space="preserve">Gastón</t>
  </si>
  <si>
    <t xml:space="preserve">Saavedra</t>
  </si>
  <si>
    <t xml:space="preserve">Chandía</t>
  </si>
  <si>
    <t xml:space="preserve">Vial Maceratta, Cristián</t>
  </si>
  <si>
    <t xml:space="preserve">Cristián</t>
  </si>
  <si>
    <t xml:space="preserve">Vial</t>
  </si>
  <si>
    <t xml:space="preserve">Maceratta</t>
  </si>
  <si>
    <t xml:space="preserve">Edwards Silva, Rojo</t>
  </si>
  <si>
    <t xml:space="preserve">Rojo</t>
  </si>
  <si>
    <t xml:space="preserve">Edwards</t>
  </si>
  <si>
    <t xml:space="preserve">Silva</t>
  </si>
  <si>
    <t xml:space="preserve">Presidente de la Comisión de Desafíos del Futuro, Ciencia, Tecnología e Innovación</t>
  </si>
  <si>
    <t xml:space="preserve">Celis Araya, Ricardo</t>
  </si>
  <si>
    <t xml:space="preserve">Celis</t>
  </si>
  <si>
    <t xml:space="preserve">Comisión de Desafíos del Futuro, Ciencia, Tecnología e Innovación</t>
  </si>
  <si>
    <t xml:space="preserve">Cicardini Milla, Daniella</t>
  </si>
  <si>
    <t xml:space="preserve">Daniella</t>
  </si>
  <si>
    <t xml:space="preserve">Cicardini</t>
  </si>
  <si>
    <t xml:space="preserve">Milla</t>
  </si>
  <si>
    <t xml:space="preserve">Cruz-coke Carvallo, Luciano</t>
  </si>
  <si>
    <t xml:space="preserve">Luciano</t>
  </si>
  <si>
    <t xml:space="preserve">Cruz-coke</t>
  </si>
  <si>
    <t xml:space="preserve">Carvallo</t>
  </si>
  <si>
    <t xml:space="preserve">Ossandón Irarrázabal, Manuel José</t>
  </si>
  <si>
    <t xml:space="preserve">Manuel José</t>
  </si>
  <si>
    <t xml:space="preserve">Ossandón</t>
  </si>
  <si>
    <t xml:space="preserve">Irarrázabal</t>
  </si>
  <si>
    <t xml:space="preserve">Keitel Bianchi, Sebastián</t>
  </si>
  <si>
    <t xml:space="preserve">Keitel</t>
  </si>
  <si>
    <t xml:space="preserve">Bianchi</t>
  </si>
  <si>
    <t xml:space="preserve">Circunscripción 10 Región Biobío</t>
  </si>
  <si>
    <t xml:space="preserve">Van Rysselberghe Herrera, Enrique</t>
  </si>
  <si>
    <t xml:space="preserve">Van Rysselberghe</t>
  </si>
  <si>
    <t xml:space="preserve">Herrera</t>
  </si>
  <si>
    <t xml:space="preserve">De Urresti Longton, Alfonso</t>
  </si>
  <si>
    <t xml:space="preserve">Alfonso</t>
  </si>
  <si>
    <t xml:space="preserve">De Urresti</t>
  </si>
  <si>
    <t xml:space="preserve">Longton</t>
  </si>
  <si>
    <t xml:space="preserve">Senador de la República</t>
  </si>
  <si>
    <t xml:space="preserve">Sanhueza Dueñas, Gustavo</t>
  </si>
  <si>
    <t xml:space="preserve">Gustavo</t>
  </si>
  <si>
    <t xml:space="preserve">Sanhueza</t>
  </si>
  <si>
    <t xml:space="preserve">Dueñas</t>
  </si>
  <si>
    <t xml:space="preserve">Circunsripción Zona Ñuble</t>
  </si>
  <si>
    <t xml:space="preserve">Carvajal Ambiado, Loreto</t>
  </si>
  <si>
    <t xml:space="preserve">Loreto</t>
  </si>
  <si>
    <t xml:space="preserve">Carvajal</t>
  </si>
  <si>
    <t xml:space="preserve">Ambiado</t>
  </si>
  <si>
    <t xml:space="preserve">Carter Fernández, Álvaro</t>
  </si>
  <si>
    <t xml:space="preserve">Álvaro</t>
  </si>
  <si>
    <t xml:space="preserve">Carter</t>
  </si>
  <si>
    <t xml:space="preserve">Presidente de la Comisión de Defensa Nacional</t>
  </si>
  <si>
    <t xml:space="preserve">Barraza Gómez, Marcos</t>
  </si>
  <si>
    <t xml:space="preserve">Marcos</t>
  </si>
  <si>
    <t xml:space="preserve">Barraza</t>
  </si>
  <si>
    <t xml:space="preserve">Gómez</t>
  </si>
  <si>
    <t xml:space="preserve">Integrante de la Comisión de Defensa Nacional</t>
  </si>
  <si>
    <t xml:space="preserve">Bassa Mercado, Jaime</t>
  </si>
  <si>
    <t xml:space="preserve">Jaime</t>
  </si>
  <si>
    <t xml:space="preserve">Bassa</t>
  </si>
  <si>
    <t xml:space="preserve">Mercado</t>
  </si>
  <si>
    <t xml:space="preserve">Brito Hasbún, Jorge</t>
  </si>
  <si>
    <t xml:space="preserve">Brito</t>
  </si>
  <si>
    <t xml:space="preserve">Hasbún</t>
  </si>
  <si>
    <t xml:space="preserve">Cuadrado Prats, Carlos</t>
  </si>
  <si>
    <t xml:space="preserve">Carlos</t>
  </si>
  <si>
    <t xml:space="preserve">Cuadrado</t>
  </si>
  <si>
    <t xml:space="preserve">Prats</t>
  </si>
  <si>
    <t xml:space="preserve">Kast Sommerhoff, Tomás</t>
  </si>
  <si>
    <t xml:space="preserve">Tomás</t>
  </si>
  <si>
    <t xml:space="preserve">Sommerhoff</t>
  </si>
  <si>
    <t xml:space="preserve">Leiva Carvajal, Raúl</t>
  </si>
  <si>
    <t xml:space="preserve">Raúl</t>
  </si>
  <si>
    <t xml:space="preserve">Marowski Cuevas, Hans</t>
  </si>
  <si>
    <t xml:space="preserve">Hans</t>
  </si>
  <si>
    <t xml:space="preserve">Marowski</t>
  </si>
  <si>
    <t xml:space="preserve">Cuevas</t>
  </si>
  <si>
    <t xml:space="preserve">Olivares Avendaño, Javier</t>
  </si>
  <si>
    <t xml:space="preserve">Javier</t>
  </si>
  <si>
    <t xml:space="preserve">Olivares</t>
  </si>
  <si>
    <t xml:space="preserve">Avendaño</t>
  </si>
  <si>
    <t xml:space="preserve">Sabat Guzmán, Omar</t>
  </si>
  <si>
    <t xml:space="preserve">Omar</t>
  </si>
  <si>
    <t xml:space="preserve">Sabat</t>
  </si>
  <si>
    <t xml:space="preserve">Guzmán</t>
  </si>
  <si>
    <t xml:space="preserve">Sánchez Ossa, Luis</t>
  </si>
  <si>
    <t xml:space="preserve">Luis</t>
  </si>
  <si>
    <t xml:space="preserve">Sánchez</t>
  </si>
  <si>
    <t xml:space="preserve">Ossa</t>
  </si>
  <si>
    <t xml:space="preserve">Valenzuela Salazar, Daniel</t>
  </si>
  <si>
    <t xml:space="preserve">Valenzuela</t>
  </si>
  <si>
    <t xml:space="preserve">Zamora Soto, Sebastián</t>
  </si>
  <si>
    <t xml:space="preserve">Soto</t>
  </si>
  <si>
    <t xml:space="preserve">Manouchehri Lobos, Daniel</t>
  </si>
  <si>
    <t xml:space="preserve">Manouchehri</t>
  </si>
  <si>
    <t xml:space="preserve">Lobos</t>
  </si>
  <si>
    <t xml:space="preserve">Presidente Comisión de Futuro, Ciencia, Tecnología, Conocimiento e Innovación</t>
  </si>
  <si>
    <t xml:space="preserve">Briones Moller, Patricio</t>
  </si>
  <si>
    <t xml:space="preserve">Patricio</t>
  </si>
  <si>
    <t xml:space="preserve">Briones</t>
  </si>
  <si>
    <t xml:space="preserve">Moller</t>
  </si>
  <si>
    <t xml:space="preserve">Diputado Distrito 20</t>
  </si>
  <si>
    <t xml:space="preserve">Celis Montt, Andrés</t>
  </si>
  <si>
    <t xml:space="preserve">Andrés</t>
  </si>
  <si>
    <t xml:space="preserve">Montt</t>
  </si>
  <si>
    <t xml:space="preserve">Comisión de Futuro, Ciencia, Tecnología, Conocimiento e Innovación</t>
  </si>
  <si>
    <t xml:space="preserve">Martínez Ramírez, Cristóbal</t>
  </si>
  <si>
    <t xml:space="preserve">Cristóbal</t>
  </si>
  <si>
    <t xml:space="preserve">Martínez</t>
  </si>
  <si>
    <t xml:space="preserve">Ramírez</t>
  </si>
  <si>
    <t xml:space="preserve">Montalva Feuerhake, José</t>
  </si>
  <si>
    <t xml:space="preserve">José</t>
  </si>
  <si>
    <t xml:space="preserve">Montalva</t>
  </si>
  <si>
    <t xml:space="preserve">Feuerhake</t>
  </si>
  <si>
    <t xml:space="preserve">Neira Martínez, Cristian</t>
  </si>
  <si>
    <t xml:space="preserve">Cristian</t>
  </si>
  <si>
    <t xml:space="preserve">Neira</t>
  </si>
  <si>
    <t xml:space="preserve">Ross Correa, Felipe</t>
  </si>
  <si>
    <t xml:space="preserve">Felipe</t>
  </si>
  <si>
    <t xml:space="preserve">Ross</t>
  </si>
  <si>
    <t xml:space="preserve">Correa</t>
  </si>
  <si>
    <t xml:space="preserve">Schalper Sepúlveda, Diego</t>
  </si>
  <si>
    <t xml:space="preserve">Diego</t>
  </si>
  <si>
    <t xml:space="preserve">Schalper</t>
  </si>
  <si>
    <t xml:space="preserve">Sepúlveda</t>
  </si>
  <si>
    <t xml:space="preserve">Serrano Salazar, Daniela</t>
  </si>
  <si>
    <t xml:space="preserve">Serrano</t>
  </si>
  <si>
    <t xml:space="preserve">Veloso Ávila, Consuelo</t>
  </si>
  <si>
    <t xml:space="preserve">Consuelo</t>
  </si>
  <si>
    <t xml:space="preserve">Veloso</t>
  </si>
  <si>
    <t xml:space="preserve">Ávila</t>
  </si>
  <si>
    <t xml:space="preserve">Winter Etcheberry, Gonzalo</t>
  </si>
  <si>
    <t xml:space="preserve">Gonzalo</t>
  </si>
  <si>
    <t xml:space="preserve">Winter</t>
  </si>
  <si>
    <t xml:space="preserve">Etcheberry</t>
  </si>
  <si>
    <t xml:space="preserve">Yeomans Araya, Gael</t>
  </si>
  <si>
    <t xml:space="preserve">Gael</t>
  </si>
  <si>
    <t xml:space="preserve">Yeomans</t>
  </si>
  <si>
    <t xml:space="preserve">Arroyo Muñoz, Roberto</t>
  </si>
  <si>
    <t xml:space="preserve">Roberto</t>
  </si>
  <si>
    <t xml:space="preserve">Arroyo</t>
  </si>
  <si>
    <t xml:space="preserve">Bobadilla Muñoz, Sergio</t>
  </si>
  <si>
    <t xml:space="preserve">Bobadilla</t>
  </si>
  <si>
    <t xml:space="preserve">Charpentier Rajcevich, Paz</t>
  </si>
  <si>
    <t xml:space="preserve">Paz</t>
  </si>
  <si>
    <t xml:space="preserve">Charpentier</t>
  </si>
  <si>
    <t xml:space="preserve">Rajcevich</t>
  </si>
  <si>
    <t xml:space="preserve">Muñoz González, Francesca</t>
  </si>
  <si>
    <t xml:space="preserve">Francesca</t>
  </si>
  <si>
    <t xml:space="preserve">Ortíz Vera, Álvaro</t>
  </si>
  <si>
    <t xml:space="preserve">Ortíz</t>
  </si>
  <si>
    <t xml:space="preserve">Vera</t>
  </si>
  <si>
    <t xml:space="preserve">Pérez Cartes, Marlene</t>
  </si>
  <si>
    <t xml:space="preserve">Marlene</t>
  </si>
  <si>
    <t xml:space="preserve">Cartes</t>
  </si>
  <si>
    <t xml:space="preserve">Rivas Villalobos, José</t>
  </si>
  <si>
    <t xml:space="preserve">Rivas</t>
  </si>
  <si>
    <t xml:space="preserve">Betancurt Delgado, Lilian</t>
  </si>
  <si>
    <t xml:space="preserve">Lilian</t>
  </si>
  <si>
    <t xml:space="preserve">Betancurt</t>
  </si>
  <si>
    <t xml:space="preserve">Delgado</t>
  </si>
  <si>
    <t xml:space="preserve">Diputado Distrito 21</t>
  </si>
  <si>
    <t xml:space="preserve">Pérez Olea, Joanna</t>
  </si>
  <si>
    <t xml:space="preserve">Joanna</t>
  </si>
  <si>
    <t xml:space="preserve">Olea</t>
  </si>
  <si>
    <t xml:space="preserve">Pinilla Valencia, Patricio</t>
  </si>
  <si>
    <t xml:space="preserve">Pinilla</t>
  </si>
  <si>
    <t xml:space="preserve">Urruticoechea Ríos, Cristóbal</t>
  </si>
  <si>
    <t xml:space="preserve">Urruticoechea</t>
  </si>
  <si>
    <t xml:space="preserve">Ríos</t>
  </si>
  <si>
    <t xml:space="preserve">Weisse Novoa, Flor</t>
  </si>
  <si>
    <t xml:space="preserve">Flor</t>
  </si>
  <si>
    <t xml:space="preserve">Weisse</t>
  </si>
  <si>
    <t xml:space="preserve">Novoa</t>
  </si>
  <si>
    <t xml:space="preserve">Subsecretario</t>
  </si>
  <si>
    <t xml:space="preserve">Torres Espinosa, Patricio</t>
  </si>
  <si>
    <t xml:space="preserve">Torres</t>
  </si>
  <si>
    <t xml:space="preserve">Espinosa</t>
  </si>
  <si>
    <t xml:space="preserve">Subsecretario de Relaciones Exteriores</t>
  </si>
  <si>
    <t xml:space="preserve">Álvarez Aguirre, Rodrigo</t>
  </si>
  <si>
    <t xml:space="preserve">Rodrigo</t>
  </si>
  <si>
    <t xml:space="preserve">Álvarez</t>
  </si>
  <si>
    <t xml:space="preserve">Aguirre</t>
  </si>
  <si>
    <t xml:space="preserve">Subsecretario de Defensa</t>
  </si>
  <si>
    <t xml:space="preserve">Bolívar Romero, Christian</t>
  </si>
  <si>
    <t xml:space="preserve">Christian</t>
  </si>
  <si>
    <t xml:space="preserve">Bolívar</t>
  </si>
  <si>
    <t xml:space="preserve">Romero</t>
  </si>
  <si>
    <t xml:space="preserve">*Subsecretario de las Fuerzas Armadas</t>
  </si>
  <si>
    <t xml:space="preserve">Rodríguez Oyarzún, Juan Pablo</t>
  </si>
  <si>
    <t xml:space="preserve">Juan Pablo</t>
  </si>
  <si>
    <t xml:space="preserve">Oyarzún</t>
  </si>
  <si>
    <t xml:space="preserve">Subsecretario de Hacienda</t>
  </si>
  <si>
    <t xml:space="preserve">Franz Koehler, Karl</t>
  </si>
  <si>
    <t xml:space="preserve">Karl</t>
  </si>
  <si>
    <t xml:space="preserve">Franz</t>
  </si>
  <si>
    <t xml:space="preserve">Koehler</t>
  </si>
  <si>
    <t xml:space="preserve">Subsecretario de Economía y Empresas de Menor Tamaño</t>
  </si>
  <si>
    <t xml:space="preserve">Urrutia Silva, Osvaldo</t>
  </si>
  <si>
    <t xml:space="preserve">Osvaldo</t>
  </si>
  <si>
    <t xml:space="preserve">Subsecretario de Pesca y Acuicultura</t>
  </si>
  <si>
    <t xml:space="preserve">Araos Bralic, Rafael</t>
  </si>
  <si>
    <t xml:space="preserve">Rafael</t>
  </si>
  <si>
    <t xml:space="preserve">Araos</t>
  </si>
  <si>
    <t xml:space="preserve">Bralic</t>
  </si>
  <si>
    <t xml:space="preserve">Subsecretaria de Ciencia, Tecnología, Conocimiento e Innovación</t>
  </si>
  <si>
    <t xml:space="preserve">Vicealmirante</t>
  </si>
  <si>
    <t xml:space="preserve">Cacho Morán, Julio</t>
  </si>
  <si>
    <t xml:space="preserve">Cacho</t>
  </si>
  <si>
    <t xml:space="preserve">Morán</t>
  </si>
  <si>
    <t xml:space="preserve">*Jefe del Estado Mayor de la Armada de Perú</t>
  </si>
  <si>
    <t xml:space="preserve">De la Maza Riquelme, Cristián</t>
  </si>
  <si>
    <t xml:space="preserve">Riquelme</t>
  </si>
  <si>
    <t xml:space="preserve">Ex Subsecretario de Defensa</t>
  </si>
  <si>
    <t xml:space="preserve">Navajas Santini, Ramiro</t>
  </si>
  <si>
    <t xml:space="preserve">Ramiro</t>
  </si>
  <si>
    <t xml:space="preserve">Navajas</t>
  </si>
  <si>
    <t xml:space="preserve">Santini</t>
  </si>
  <si>
    <t xml:space="preserve">DTS</t>
  </si>
  <si>
    <t xml:space="preserve">LATERAL</t>
  </si>
  <si>
    <t xml:space="preserve">Ugarte Millán, Catalina</t>
  </si>
  <si>
    <t xml:space="preserve">Ugarte</t>
  </si>
  <si>
    <t xml:space="preserve">Millán</t>
  </si>
  <si>
    <t xml:space="preserve">Jefe Gabinete Precidencial</t>
  </si>
  <si>
    <t xml:space="preserve">Mujica Castro, José Ignacio</t>
  </si>
  <si>
    <t xml:space="preserve">José Ignacio</t>
  </si>
  <si>
    <t xml:space="preserve">Mujica</t>
  </si>
  <si>
    <t xml:space="preserve">Vicepresidente Corfo</t>
  </si>
  <si>
    <t xml:space="preserve">Señor</t>
  </si>
  <si>
    <t xml:space="preserve">Zapata González, Elizabeth</t>
  </si>
  <si>
    <t xml:space="preserve">Elizabeth</t>
  </si>
  <si>
    <t xml:space="preserve">Directora Desarrollo Tecnológico Corfo y Directora Ejecutiva Comité de Construcción Naval</t>
  </si>
  <si>
    <t xml:space="preserve">Browne Hurtado, Santiago</t>
  </si>
  <si>
    <t xml:space="preserve">Santiago</t>
  </si>
  <si>
    <t xml:space="preserve">Browne</t>
  </si>
  <si>
    <t xml:space="preserve">Hurtado</t>
  </si>
  <si>
    <t xml:space="preserve">Gerente de Asuntos Estratégicos (s) de Corfo</t>
  </si>
  <si>
    <t xml:space="preserve">Bustos, Óscar</t>
  </si>
  <si>
    <t xml:space="preserve">Óscar</t>
  </si>
  <si>
    <t xml:space="preserve">Bustos</t>
  </si>
  <si>
    <t xml:space="preserve">Jefe División de Desarrollo Tecnológico e Industria Consejo Directivo de Construcción Naval</t>
  </si>
  <si>
    <t xml:space="preserve">Carrasco, Patricio</t>
  </si>
  <si>
    <t xml:space="preserve">Carrasco</t>
  </si>
  <si>
    <t xml:space="preserve">Alvarez</t>
  </si>
  <si>
    <t xml:space="preserve">Jefe Depto. de Investigación Desarrollo e Innovación Consejo Directivo de Construcción Naval</t>
  </si>
  <si>
    <t xml:space="preserve">Coronado, Carla</t>
  </si>
  <si>
    <t xml:space="preserve">Carla</t>
  </si>
  <si>
    <t xml:space="preserve">Coronado</t>
  </si>
  <si>
    <t xml:space="preserve">Asesora Ministerio Consejo Directivo de Construcción Naval</t>
  </si>
  <si>
    <t xml:space="preserve">Hentzschel, Fernando</t>
  </si>
  <si>
    <t xml:space="preserve">Hentzschel</t>
  </si>
  <si>
    <t xml:space="preserve">Gerente de Capacidades Tecnológicas Consejo Directivo de Construcción Naval</t>
  </si>
  <si>
    <t xml:space="preserve">Von Appen, Richard</t>
  </si>
  <si>
    <t xml:space="preserve">Richard</t>
  </si>
  <si>
    <t xml:space="preserve">Von Appen</t>
  </si>
  <si>
    <t xml:space="preserve">Lahres</t>
  </si>
  <si>
    <t xml:space="preserve">Presidente Ultramar</t>
  </si>
  <si>
    <t xml:space="preserve">Fernández Ruiz, Ignacio</t>
  </si>
  <si>
    <t xml:space="preserve">Ignacio</t>
  </si>
  <si>
    <t xml:space="preserve">Ruiz</t>
  </si>
  <si>
    <t xml:space="preserve">Directror General de Prochile</t>
  </si>
  <si>
    <t xml:space="preserve">Dettloff Beros, Carlos</t>
  </si>
  <si>
    <t xml:space="preserve">Dettloff</t>
  </si>
  <si>
    <t xml:space="preserve">Beros</t>
  </si>
  <si>
    <t xml:space="preserve">Director de Fronteras y Límites</t>
  </si>
  <si>
    <t xml:space="preserve">Gómez, José Pablo</t>
  </si>
  <si>
    <t xml:space="preserve">José Pablo</t>
  </si>
  <si>
    <t xml:space="preserve">Dirección de Presupuesto</t>
  </si>
  <si>
    <t xml:space="preserve">Llodrá Vial, José Ignacio</t>
  </si>
  <si>
    <t xml:space="preserve">Llodrá</t>
  </si>
  <si>
    <t xml:space="preserve">Subdirector de Racionalización y Función Pública</t>
  </si>
  <si>
    <t xml:space="preserve">López Lara, Andrés</t>
  </si>
  <si>
    <t xml:space="preserve">López</t>
  </si>
  <si>
    <t xml:space="preserve">Lara</t>
  </si>
  <si>
    <t xml:space="preserve">Director Instituto Antártico Chileno</t>
  </si>
  <si>
    <t xml:space="preserve">Granifo, Pablo</t>
  </si>
  <si>
    <t xml:space="preserve">Pablo</t>
  </si>
  <si>
    <t xml:space="preserve">Granifo</t>
  </si>
  <si>
    <t xml:space="preserve">Banco Chile</t>
  </si>
  <si>
    <t xml:space="preserve">Ebensberger, Eduardo</t>
  </si>
  <si>
    <t xml:space="preserve">Ebensberger</t>
  </si>
  <si>
    <t xml:space="preserve">Brancoli, Francisco</t>
  </si>
  <si>
    <t xml:space="preserve">Brancoli</t>
  </si>
  <si>
    <t xml:space="preserve">Yarur, Ignacio</t>
  </si>
  <si>
    <t xml:space="preserve">Yarur</t>
  </si>
  <si>
    <t xml:space="preserve">Banco BCI</t>
  </si>
  <si>
    <t xml:space="preserve">Trautmann, Andrés</t>
  </si>
  <si>
    <t xml:space="preserve">Trautmann</t>
  </si>
  <si>
    <t xml:space="preserve">Banco Santander</t>
  </si>
  <si>
    <t xml:space="preserve">Coopman Corral, Javier</t>
  </si>
  <si>
    <t xml:space="preserve">Coopman</t>
  </si>
  <si>
    <t xml:space="preserve">Corral</t>
  </si>
  <si>
    <t xml:space="preserve">Jefe Gabinete Ministro de Defensa</t>
  </si>
  <si>
    <t xml:space="preserve">Carvajal Madariaga, Bárbara</t>
  </si>
  <si>
    <t xml:space="preserve">Bárbara</t>
  </si>
  <si>
    <t xml:space="preserve">Madariaga</t>
  </si>
  <si>
    <t xml:space="preserve">Jefa de Gabinete Subsecretario para las FF.AA.</t>
  </si>
  <si>
    <t xml:space="preserve">Lira, Pablo</t>
  </si>
  <si>
    <t xml:space="preserve">Lira</t>
  </si>
  <si>
    <t xml:space="preserve">Jefe Gabinete Subsecretario de Defensa</t>
  </si>
  <si>
    <t xml:space="preserve">Rector</t>
  </si>
  <si>
    <t xml:space="preserve">De la Llera Martin, Juan Carlos</t>
  </si>
  <si>
    <t xml:space="preserve">Juan Carlos</t>
  </si>
  <si>
    <t xml:space="preserve">De la Llera</t>
  </si>
  <si>
    <t xml:space="preserve">Rector Puc</t>
  </si>
  <si>
    <t xml:space="preserve">Irarrázabal Alfonso, Alejandro</t>
  </si>
  <si>
    <t xml:space="preserve">Alejandro</t>
  </si>
  <si>
    <t xml:space="preserve">Jefe Asesor Presidencial</t>
  </si>
  <si>
    <t xml:space="preserve">Leiva Larrañaga, Constanza</t>
  </si>
  <si>
    <t xml:space="preserve">Constanza</t>
  </si>
  <si>
    <t xml:space="preserve">T2 Rny</t>
  </si>
  <si>
    <t xml:space="preserve">Leiva Larrañaga, Marcela Paz</t>
  </si>
  <si>
    <t xml:space="preserve">Marcela Paz</t>
  </si>
  <si>
    <t xml:space="preserve">Hija Madrina</t>
  </si>
  <si>
    <t xml:space="preserve">Pérez Cruz, Matias</t>
  </si>
  <si>
    <t xml:space="preserve">Matias</t>
  </si>
  <si>
    <t xml:space="preserve">Cruz</t>
  </si>
  <si>
    <t xml:space="preserve">Gerenete Perezcruz</t>
  </si>
  <si>
    <t xml:space="preserve">Jeldes, Siria</t>
  </si>
  <si>
    <t xml:space="preserve">Siria</t>
  </si>
  <si>
    <t xml:space="preserve">Jeldes</t>
  </si>
  <si>
    <t xml:space="preserve">Presidenta COOPEUCH</t>
  </si>
  <si>
    <t xml:space="preserve">Agregado al final OPA VIP</t>
  </si>
  <si>
    <t xml:space="preserve">Arriagada, Andrés</t>
  </si>
  <si>
    <t xml:space="preserve">Arriagada</t>
  </si>
  <si>
    <t xml:space="preserve">Presidente Caja Los Andes</t>
  </si>
  <si>
    <t xml:space="preserve">Cornejo, Eugenio</t>
  </si>
  <si>
    <t xml:space="preserve">Eugenio</t>
  </si>
  <si>
    <t xml:space="preserve">Cornejo</t>
  </si>
  <si>
    <t xml:space="preserve">Presidente Mutual de Seguros de Chile</t>
  </si>
  <si>
    <t xml:space="preserve">Leiva Larrañaga, Vicente</t>
  </si>
  <si>
    <t xml:space="preserve">Vicente</t>
  </si>
  <si>
    <t xml:space="preserve">Hijo Madrina</t>
  </si>
  <si>
    <t xml:space="preserve">Jackson Zamora, Cyril</t>
  </si>
  <si>
    <t xml:space="preserve">Cyril</t>
  </si>
  <si>
    <t xml:space="preserve">Jackson</t>
  </si>
  <si>
    <t xml:space="preserve">Jefmayor</t>
  </si>
  <si>
    <t xml:space="preserve">Espinoza Martin, Rodrigo</t>
  </si>
  <si>
    <t xml:space="preserve">Espinoza</t>
  </si>
  <si>
    <t xml:space="preserve">Quijada Pérez, Cecy Sirena</t>
  </si>
  <si>
    <t xml:space="preserve">Cecy Sirena</t>
  </si>
  <si>
    <t xml:space="preserve">Quijada</t>
  </si>
  <si>
    <t xml:space="preserve">Esposa Comandante en Jefe de la Armada de Perú-.</t>
  </si>
  <si>
    <t xml:space="preserve">Alcorta, Francisco</t>
  </si>
  <si>
    <t xml:space="preserve">Alcorta</t>
  </si>
  <si>
    <t xml:space="preserve">Asesor politico estrategico MINDEF</t>
  </si>
  <si>
    <t xml:space="preserve">Larrondo, José</t>
  </si>
  <si>
    <t xml:space="preserve">Larrondo</t>
  </si>
  <si>
    <t xml:space="preserve">Director de Operaciones y Ventas FEMESA Chile</t>
  </si>
  <si>
    <t xml:space="preserve">Jerez, Sebastian</t>
  </si>
  <si>
    <t xml:space="preserve">Sebastian</t>
  </si>
  <si>
    <t xml:space="preserve">Jerez</t>
  </si>
  <si>
    <t xml:space="preserve">Gerente General Farmacia Cruz Verde</t>
  </si>
  <si>
    <t xml:space="preserve">Selor</t>
  </si>
  <si>
    <t xml:space="preserve">García, Italo</t>
  </si>
  <si>
    <t xml:space="preserve">Italo</t>
  </si>
  <si>
    <t xml:space="preserve">Gerente Alianzas y Convenios FEMESA Chile</t>
  </si>
  <si>
    <t xml:space="preserve">Simian Fernández, Pablo</t>
  </si>
  <si>
    <t xml:space="preserve">Simian</t>
  </si>
  <si>
    <t xml:space="preserve">NACHIPA</t>
  </si>
  <si>
    <t xml:space="preserve">Pérez, Constanza</t>
  </si>
  <si>
    <t xml:space="preserve">Asesora Económica MINDEF</t>
  </si>
  <si>
    <t xml:space="preserve">OPA/ASMAR</t>
  </si>
  <si>
    <t xml:space="preserve">Capitán de Navío RL</t>
  </si>
  <si>
    <t xml:space="preserve">Jarpa Parada, José Fernando</t>
  </si>
  <si>
    <t xml:space="preserve">José Fernando</t>
  </si>
  <si>
    <t xml:space="preserve">Jarpa</t>
  </si>
  <si>
    <t xml:space="preserve">Parada</t>
  </si>
  <si>
    <t xml:space="preserve">Jefe del Servicio Religioso de la Armada</t>
  </si>
  <si>
    <t xml:space="preserve">Capelllán Evangélico</t>
  </si>
  <si>
    <t xml:space="preserve">Recabarren Esparza, Vladimir</t>
  </si>
  <si>
    <t xml:space="preserve">Vladimir</t>
  </si>
  <si>
    <t xml:space="preserve">Recabarren</t>
  </si>
  <si>
    <t xml:space="preserve">Esparza</t>
  </si>
  <si>
    <t xml:space="preserve">Capellán Nacional Evangélico de la Armada</t>
  </si>
  <si>
    <t xml:space="preserve">Hartung Sabugo, Kurt</t>
  </si>
  <si>
    <t xml:space="preserve">Kurt</t>
  </si>
  <si>
    <t xml:space="preserve">Hartung</t>
  </si>
  <si>
    <t xml:space="preserve">Sabugo</t>
  </si>
  <si>
    <t xml:space="preserve">Presidente del Cuerpo de Almirantes en Retiro</t>
  </si>
  <si>
    <t xml:space="preserve">Seremi</t>
  </si>
  <si>
    <t xml:space="preserve">Piña Faúndez, José Eduardo</t>
  </si>
  <si>
    <t xml:space="preserve">José Eduardo</t>
  </si>
  <si>
    <t xml:space="preserve">Piña</t>
  </si>
  <si>
    <t xml:space="preserve">Faúndez</t>
  </si>
  <si>
    <t xml:space="preserve">Seremi Obras Públicas</t>
  </si>
  <si>
    <t xml:space="preserve">Ramirez Glade, Pedro</t>
  </si>
  <si>
    <t xml:space="preserve">Ramirez</t>
  </si>
  <si>
    <t xml:space="preserve">Glade</t>
  </si>
  <si>
    <t xml:space="preserve">Seremi de Ciencia, Tecnologías, Conocimidento e Innovación</t>
  </si>
  <si>
    <t xml:space="preserve">Delannays Araya, Mario</t>
  </si>
  <si>
    <t xml:space="preserve">Mario</t>
  </si>
  <si>
    <t xml:space="preserve">Delannays</t>
  </si>
  <si>
    <t xml:space="preserve">Seremi de Medio Ambiente</t>
  </si>
  <si>
    <t xml:space="preserve">Ruf Wilkomirsky, Ronald</t>
  </si>
  <si>
    <t xml:space="preserve">Ronald</t>
  </si>
  <si>
    <t xml:space="preserve">Ruf</t>
  </si>
  <si>
    <t xml:space="preserve">Wilkomirsky</t>
  </si>
  <si>
    <t xml:space="preserve">Seremi de Hacienda</t>
  </si>
  <si>
    <t xml:space="preserve">Bancos</t>
  </si>
  <si>
    <t xml:space="preserve">Farren Risopatrón, Mario</t>
  </si>
  <si>
    <t xml:space="preserve">Farren</t>
  </si>
  <si>
    <t xml:space="preserve">Risopatrón</t>
  </si>
  <si>
    <t xml:space="preserve">Presidente Banco Estado</t>
  </si>
  <si>
    <t xml:space="preserve">Finanzas</t>
  </si>
  <si>
    <t xml:space="preserve">Ampuero Martínez, Katherine</t>
  </si>
  <si>
    <t xml:space="preserve">Katherine</t>
  </si>
  <si>
    <t xml:space="preserve">Ampuero</t>
  </si>
  <si>
    <t xml:space="preserve">Directora Regional Aduana de Talcahuano</t>
  </si>
  <si>
    <t xml:space="preserve">Cleveland Cartes, Henry</t>
  </si>
  <si>
    <t xml:space="preserve">Henry</t>
  </si>
  <si>
    <t xml:space="preserve">Cleveland</t>
  </si>
  <si>
    <t xml:space="preserve">Director Ejecutivo ENAER</t>
  </si>
  <si>
    <t xml:space="preserve">General de Brigada</t>
  </si>
  <si>
    <t xml:space="preserve">Vera Soto, Álvaro</t>
  </si>
  <si>
    <t xml:space="preserve">Director FAMAE</t>
  </si>
  <si>
    <t xml:space="preserve">OPA/DGSA</t>
  </si>
  <si>
    <t xml:space="preserve">Pires, Jorge</t>
  </si>
  <si>
    <t xml:space="preserve">Pires</t>
  </si>
  <si>
    <t xml:space="preserve">Superintendente del Material Armada de Portugal</t>
  </si>
  <si>
    <t xml:space="preserve">Contraalmirante</t>
  </si>
  <si>
    <t xml:space="preserve">Costa, Joao</t>
  </si>
  <si>
    <t xml:space="preserve">Joao</t>
  </si>
  <si>
    <t xml:space="preserve">Costa</t>
  </si>
  <si>
    <t xml:space="preserve">Director de los Navios Armada de Portugal</t>
  </si>
  <si>
    <t xml:space="preserve">Bunster Weitzmann, Claudio</t>
  </si>
  <si>
    <t xml:space="preserve">Bunster</t>
  </si>
  <si>
    <t xml:space="preserve">Weitzmann</t>
  </si>
  <si>
    <t xml:space="preserve">Director Centro Estudios Cientificos CECs</t>
  </si>
  <si>
    <t xml:space="preserve">Casassa Rogazinski, Gino</t>
  </si>
  <si>
    <t xml:space="preserve">Gino</t>
  </si>
  <si>
    <t xml:space="preserve">Casassa</t>
  </si>
  <si>
    <t xml:space="preserve">Rogazinski</t>
  </si>
  <si>
    <t xml:space="preserve">Director del INACH</t>
  </si>
  <si>
    <t xml:space="preserve">General de División</t>
  </si>
  <si>
    <t xml:space="preserve">Cabrera Osorio, Rafael</t>
  </si>
  <si>
    <t xml:space="preserve">Osorio</t>
  </si>
  <si>
    <t xml:space="preserve">Cmdte. Apoyo a la Fuerza del Ejército</t>
  </si>
  <si>
    <t xml:space="preserve">Candia Ogaz, Eduardo</t>
  </si>
  <si>
    <t xml:space="preserve">Candia</t>
  </si>
  <si>
    <t xml:space="preserve">Ogaz</t>
  </si>
  <si>
    <t xml:space="preserve">Director de Logistica del Ejército</t>
  </si>
  <si>
    <t xml:space="preserve">Reveco Gómez, Jeannette</t>
  </si>
  <si>
    <t xml:space="preserve">Jeannette</t>
  </si>
  <si>
    <t xml:space="preserve">Reveco</t>
  </si>
  <si>
    <t xml:space="preserve">Directora Nacional (s) de la Dirección Nacional de Obras Portuarias</t>
  </si>
  <si>
    <t xml:space="preserve">General del Aire</t>
  </si>
  <si>
    <t xml:space="preserve">Stange Muñoz, Miguel</t>
  </si>
  <si>
    <t xml:space="preserve">Miguel</t>
  </si>
  <si>
    <t xml:space="preserve">Stange</t>
  </si>
  <si>
    <t xml:space="preserve">Cmdte. Comando Logistico de La Fuerza Aérea</t>
  </si>
  <si>
    <t xml:space="preserve">OPA/CIVILES</t>
  </si>
  <si>
    <t xml:space="preserve">Alcalde</t>
  </si>
  <si>
    <t xml:space="preserve">Muñoz Uribe, Héctor</t>
  </si>
  <si>
    <t xml:space="preserve">Héctor</t>
  </si>
  <si>
    <t xml:space="preserve">Uribe</t>
  </si>
  <si>
    <t xml:space="preserve">Alcalde Ilustre Municipalidad de Concepción</t>
  </si>
  <si>
    <t xml:space="preserve">Rivera Morales, Miguel</t>
  </si>
  <si>
    <t xml:space="preserve">Rivera</t>
  </si>
  <si>
    <t xml:space="preserve">Morales</t>
  </si>
  <si>
    <t xml:space="preserve">Alcalde Ilustre Municipalidad de Hualpén</t>
  </si>
  <si>
    <t xml:space="preserve">Saavedra Bustos, Eduardo</t>
  </si>
  <si>
    <t xml:space="preserve">Alcalde Ilustre Municipalidad de Talcahuano</t>
  </si>
  <si>
    <t xml:space="preserve">Amtmann Fecci, Carla</t>
  </si>
  <si>
    <t xml:space="preserve">Amtmann</t>
  </si>
  <si>
    <t xml:space="preserve">Fecci</t>
  </si>
  <si>
    <t xml:space="preserve">Alcaldesa de Valdivia</t>
  </si>
  <si>
    <t xml:space="preserve">Wainraight Galilea, Rodrigo</t>
  </si>
  <si>
    <t xml:space="preserve">Wainraight</t>
  </si>
  <si>
    <t xml:space="preserve">Galilea</t>
  </si>
  <si>
    <t xml:space="preserve">Alcalde de Puerto Montt</t>
  </si>
  <si>
    <t xml:space="preserve">Nieto Hernández, Camila</t>
  </si>
  <si>
    <t xml:space="preserve">Nieto</t>
  </si>
  <si>
    <t xml:space="preserve">Hernández</t>
  </si>
  <si>
    <t xml:space="preserve">Alcaldesa de Valparaíso</t>
  </si>
  <si>
    <t xml:space="preserve">Radonich Jiménez, Claudio</t>
  </si>
  <si>
    <t xml:space="preserve">Radonich</t>
  </si>
  <si>
    <t xml:space="preserve">Jiménez</t>
  </si>
  <si>
    <t xml:space="preserve">Alcalde de Punta Arenas</t>
  </si>
  <si>
    <t xml:space="preserve">Tapia Almonacid, María Soledad</t>
  </si>
  <si>
    <t xml:space="preserve">María Soledad</t>
  </si>
  <si>
    <t xml:space="preserve">Tapia</t>
  </si>
  <si>
    <t xml:space="preserve">Almonacid</t>
  </si>
  <si>
    <t xml:space="preserve">Director Nacional Servicio Nacional de Pesca y Acuicultura SERNAPESCA</t>
  </si>
  <si>
    <t xml:space="preserve">Zavala Fernández, Pablo</t>
  </si>
  <si>
    <t xml:space="preserve">Zavala</t>
  </si>
  <si>
    <t xml:space="preserve">Presidente de la Ilustrísima Corte de Apelaciones de Concepción</t>
  </si>
  <si>
    <t xml:space="preserve">Cartagena Ramos, Marcela</t>
  </si>
  <si>
    <t xml:space="preserve">Cartagena</t>
  </si>
  <si>
    <t xml:space="preserve">Ramos</t>
  </si>
  <si>
    <t xml:space="preserve">Fiscal Regional de Concepción</t>
  </si>
  <si>
    <t xml:space="preserve">Henriquez Gonzalez, Víctor</t>
  </si>
  <si>
    <t xml:space="preserve">Víctor</t>
  </si>
  <si>
    <t xml:space="preserve">Henriquez</t>
  </si>
  <si>
    <t xml:space="preserve">Gonzalez</t>
  </si>
  <si>
    <t xml:space="preserve">Contralor Regional Bio Bio</t>
  </si>
  <si>
    <t xml:space="preserve">Chamorro Contreras, Claudia</t>
  </si>
  <si>
    <t xml:space="preserve">Claudia</t>
  </si>
  <si>
    <t xml:space="preserve">Chamorro</t>
  </si>
  <si>
    <t xml:space="preserve">Contreras</t>
  </si>
  <si>
    <t xml:space="preserve">Jefe VIII Región Policial Bío Bío</t>
  </si>
  <si>
    <t xml:space="preserve">OPA/MILITAR</t>
  </si>
  <si>
    <t xml:space="preserve">Miccono Villablanca, Renzo</t>
  </si>
  <si>
    <t xml:space="preserve">Renzo</t>
  </si>
  <si>
    <t xml:space="preserve">Miccono</t>
  </si>
  <si>
    <t xml:space="preserve">Villablanca</t>
  </si>
  <si>
    <t xml:space="preserve">Jefe VIII Zona de Carabineros BIOBÍO</t>
  </si>
  <si>
    <t xml:space="preserve">Muñoz de la Puente, Carlos</t>
  </si>
  <si>
    <t xml:space="preserve">De la Puente</t>
  </si>
  <si>
    <t xml:space="preserve">Comandante de Operaciones Terrestres (COT Ejército)</t>
  </si>
  <si>
    <t xml:space="preserve">Zamorano Goñi, Raúl</t>
  </si>
  <si>
    <t xml:space="preserve">Zamorano</t>
  </si>
  <si>
    <t xml:space="preserve">Goñi</t>
  </si>
  <si>
    <t xml:space="preserve">Jefe del Estado Mayor General de la Armada</t>
  </si>
  <si>
    <t xml:space="preserve">Arenas Menares, Mauricio</t>
  </si>
  <si>
    <t xml:space="preserve">Mauricio</t>
  </si>
  <si>
    <t xml:space="preserve">Arenas</t>
  </si>
  <si>
    <t xml:space="preserve">Menares</t>
  </si>
  <si>
    <t xml:space="preserve">Directo General del Personal de la Armada</t>
  </si>
  <si>
    <t xml:space="preserve">Delgado Boffil, César</t>
  </si>
  <si>
    <t xml:space="preserve">César</t>
  </si>
  <si>
    <t xml:space="preserve">Boffil</t>
  </si>
  <si>
    <t xml:space="preserve">Director General de los Servicios de la Armada</t>
  </si>
  <si>
    <t xml:space="preserve">Oxley Lizana, Arturo</t>
  </si>
  <si>
    <t xml:space="preserve">Arturo</t>
  </si>
  <si>
    <t xml:space="preserve">Oxley</t>
  </si>
  <si>
    <t xml:space="preserve">Lizana</t>
  </si>
  <si>
    <t xml:space="preserve">Director General del Territorio Marítimo y de Marina Mercante</t>
  </si>
  <si>
    <t xml:space="preserve">Marín Fernández, Juan Pablo</t>
  </si>
  <si>
    <t xml:space="preserve">Marín</t>
  </si>
  <si>
    <t xml:space="preserve">Subjefe del Estado Mayor Conjunto</t>
  </si>
  <si>
    <t xml:space="preserve">Muñoz Miranda, Daniel</t>
  </si>
  <si>
    <t xml:space="preserve">Miranda</t>
  </si>
  <si>
    <t xml:space="preserve">*Comandante de Operaciones Navales</t>
  </si>
  <si>
    <t xml:space="preserve">Hernández Jacir, José Miguel</t>
  </si>
  <si>
    <t xml:space="preserve">José Miguel</t>
  </si>
  <si>
    <t xml:space="preserve">Jacir</t>
  </si>
  <si>
    <t xml:space="preserve">Director de Astilleros y Maestranzas de la Armada</t>
  </si>
  <si>
    <t xml:space="preserve">Oscar</t>
  </si>
  <si>
    <t xml:space="preserve">Manzano</t>
  </si>
  <si>
    <t xml:space="preserve">Sanguineti</t>
  </si>
  <si>
    <t xml:space="preserve">Director de Recuperaciones de Unidades de la Armada</t>
  </si>
  <si>
    <t xml:space="preserve">Pájaro Márquez, José Agustín</t>
  </si>
  <si>
    <t xml:space="preserve">José Agustín</t>
  </si>
  <si>
    <t xml:space="preserve">Pájaro</t>
  </si>
  <si>
    <t xml:space="preserve">Márquez</t>
  </si>
  <si>
    <t xml:space="preserve">Director de Operaciones del Estado Mayor General de la Armada</t>
  </si>
  <si>
    <t xml:space="preserve">Acevedo Pérez, Edgardo</t>
  </si>
  <si>
    <t xml:space="preserve">Edgardo</t>
  </si>
  <si>
    <t xml:space="preserve">Acevedo</t>
  </si>
  <si>
    <t xml:space="preserve">*Comandante en Jefe de la Segunda Zona Naval</t>
  </si>
  <si>
    <t xml:space="preserve">Saelzer Concha, Federico</t>
  </si>
  <si>
    <t xml:space="preserve">Federico</t>
  </si>
  <si>
    <t xml:space="preserve">Saelzer</t>
  </si>
  <si>
    <t xml:space="preserve">*Comandante en Jefe de la Fuerza de Submarinos</t>
  </si>
  <si>
    <t xml:space="preserve">Contraalmirante IM</t>
  </si>
  <si>
    <t xml:space="preserve">Opazo Riquelme, Daniel</t>
  </si>
  <si>
    <t xml:space="preserve">Opazo</t>
  </si>
  <si>
    <t xml:space="preserve">*Comandante General del Cuerpo de Infantería de Marina</t>
  </si>
  <si>
    <t xml:space="preserve">Guerrero García, Alberto</t>
  </si>
  <si>
    <t xml:space="preserve">Alberto</t>
  </si>
  <si>
    <t xml:space="preserve">Director de Programas, Investigación y Desarrollo de la Armada</t>
  </si>
  <si>
    <t xml:space="preserve">Muñoz Cabrera, Claudio</t>
  </si>
  <si>
    <t xml:space="preserve">Contralor de la Armada</t>
  </si>
  <si>
    <t xml:space="preserve">Contraalmirante AB</t>
  </si>
  <si>
    <t xml:space="preserve">Marcel</t>
  </si>
  <si>
    <t xml:space="preserve">Fort</t>
  </si>
  <si>
    <t xml:space="preserve">Santander</t>
  </si>
  <si>
    <t xml:space="preserve">Director de finanzaas de la Armada.</t>
  </si>
  <si>
    <t xml:space="preserve">Torres Horton, Alejandro</t>
  </si>
  <si>
    <t xml:space="preserve">Horton</t>
  </si>
  <si>
    <t xml:space="preserve">SUBMAYOR Consejo Superior ASMAR</t>
  </si>
  <si>
    <t xml:space="preserve">Mendez Tapia, Juan Cristobal</t>
  </si>
  <si>
    <t xml:space="preserve">J. Cristobal</t>
  </si>
  <si>
    <t xml:space="preserve">Mendez</t>
  </si>
  <si>
    <t xml:space="preserve">DIRISNAV Consejo Superior ASMAR</t>
  </si>
  <si>
    <t xml:space="preserve">Comodoro</t>
  </si>
  <si>
    <t xml:space="preserve">Valenzuea Azócar, Rene</t>
  </si>
  <si>
    <t xml:space="preserve">Rene</t>
  </si>
  <si>
    <t xml:space="preserve">Valenzuea</t>
  </si>
  <si>
    <t xml:space="preserve">Azócar</t>
  </si>
  <si>
    <t xml:space="preserve">Secretario General de la Armada</t>
  </si>
  <si>
    <t xml:space="preserve">Comodoro AB</t>
  </si>
  <si>
    <t xml:space="preserve">Vidal Berrocal, Jorge</t>
  </si>
  <si>
    <t xml:space="preserve">Vidal</t>
  </si>
  <si>
    <t xml:space="preserve">Berrocal</t>
  </si>
  <si>
    <t xml:space="preserve">DABA Consejo Superior ASMAR</t>
  </si>
  <si>
    <t xml:space="preserve">Espinoza Villalobos, Luis</t>
  </si>
  <si>
    <t xml:space="preserve">Representante Ejército Consejo Superior ASMAR</t>
  </si>
  <si>
    <t xml:space="preserve">General de Brigada Aérea</t>
  </si>
  <si>
    <t xml:space="preserve">Cárcamo Barrientos, Alan</t>
  </si>
  <si>
    <t xml:space="preserve">Alan</t>
  </si>
  <si>
    <t xml:space="preserve">Cárcamo</t>
  </si>
  <si>
    <t xml:space="preserve">Barrientos</t>
  </si>
  <si>
    <t xml:space="preserve">Representante FACH Consejo Superior ASMAR</t>
  </si>
  <si>
    <t xml:space="preserve">ACADÉMICOS</t>
  </si>
  <si>
    <t xml:space="preserve">Cristian </t>
  </si>
  <si>
    <t xml:space="preserve">Director Universidad Técnica Federico Santa María Sede Concepción</t>
  </si>
  <si>
    <t xml:space="preserve">Victor</t>
  </si>
  <si>
    <t xml:space="preserve">Valdebenito</t>
  </si>
  <si>
    <t xml:space="preserve">Director de Vinculacion con el Medio Sede Concepción. Universidad Técnica Federico Santa María</t>
  </si>
  <si>
    <t xml:space="preserve">Thomas</t>
  </si>
  <si>
    <t xml:space="preserve">Klischies</t>
  </si>
  <si>
    <t xml:space="preserve">Nevermann</t>
  </si>
  <si>
    <t xml:space="preserve">Director DUOC UC Sede San Andrés de Concepción</t>
  </si>
  <si>
    <t xml:space="preserve">Tampier</t>
  </si>
  <si>
    <t xml:space="preserve">Director Universidad Austral de Chile</t>
  </si>
  <si>
    <t xml:space="preserve">Egon</t>
  </si>
  <si>
    <t xml:space="preserve">Montecinos</t>
  </si>
  <si>
    <t xml:space="preserve">Rector Universidad Austral</t>
  </si>
  <si>
    <t xml:space="preserve">Salas</t>
  </si>
  <si>
    <t xml:space="preserve">Universidad Austral de Chile</t>
  </si>
  <si>
    <t xml:space="preserve">Jacqueline</t>
  </si>
  <si>
    <t xml:space="preserve">Carreño</t>
  </si>
  <si>
    <t xml:space="preserve">Rector Universidad de Concepción</t>
  </si>
  <si>
    <t xml:space="preserve">Andrea</t>
  </si>
  <si>
    <t xml:space="preserve">Tastest</t>
  </si>
  <si>
    <t xml:space="preserve">Vicerrectora Investigación y Desarrollo Universidad de Concepción</t>
  </si>
  <si>
    <t xml:space="preserve">Benito</t>
  </si>
  <si>
    <t xml:space="preserve">Umaña</t>
  </si>
  <si>
    <t xml:space="preserve">Hermosilla</t>
  </si>
  <si>
    <t xml:space="preserve">Rector Universidad del Bío-Bío</t>
  </si>
  <si>
    <t xml:space="preserve">Roger</t>
  </si>
  <si>
    <t xml:space="preserve">Sepulveda</t>
  </si>
  <si>
    <t xml:space="preserve">Rector Universidad Santo Tomás</t>
  </si>
  <si>
    <t xml:space="preserve">Lafontaine</t>
  </si>
  <si>
    <t xml:space="preserve">Rector U.D.D. Sede Concepción</t>
  </si>
  <si>
    <t xml:space="preserve">Florencia</t>
  </si>
  <si>
    <t xml:space="preserve">Jofré</t>
  </si>
  <si>
    <t xml:space="preserve">Manieu</t>
  </si>
  <si>
    <t xml:space="preserve">Vicerrectora Académica U.D.D.</t>
  </si>
  <si>
    <t xml:space="preserve">Director Vinculación con el Medio UDD</t>
  </si>
  <si>
    <t xml:space="preserve">Cristhian</t>
  </si>
  <si>
    <t xml:space="preserve">Mellado</t>
  </si>
  <si>
    <t xml:space="preserve">Cid</t>
  </si>
  <si>
    <t xml:space="preserve">Rector Universidad Católica de la Santísima Concepción</t>
  </si>
  <si>
    <t xml:space="preserve">Navalón</t>
  </si>
  <si>
    <t xml:space="preserve">Vicerrector Universidad San Sebastián</t>
  </si>
  <si>
    <t xml:space="preserve">Universidad San Sebastían</t>
  </si>
  <si>
    <t xml:space="preserve">Monks</t>
  </si>
  <si>
    <t xml:space="preserve">Vicerrector Inacap</t>
  </si>
  <si>
    <t xml:space="preserve">Gonzälez</t>
  </si>
  <si>
    <t xml:space="preserve">Vicerrector Universidad Andrés Bello</t>
  </si>
  <si>
    <t xml:space="preserve">Carpinelli</t>
  </si>
  <si>
    <t xml:space="preserve">Director de Innovación y Transferencia Tecnológica Universidad Andrés Bello</t>
  </si>
  <si>
    <t xml:space="preserve">Hormazábal</t>
  </si>
  <si>
    <t xml:space="preserve">Vicerrectora Universidad de Las Américas</t>
  </si>
  <si>
    <t xml:space="preserve">Ruz</t>
  </si>
  <si>
    <t xml:space="preserve">Heredia</t>
  </si>
  <si>
    <t xml:space="preserve">Director Data Science UAI</t>
  </si>
  <si>
    <t xml:space="preserve">Eric</t>
  </si>
  <si>
    <t xml:space="preserve">Goles</t>
  </si>
  <si>
    <t xml:space="preserve">Chacc</t>
  </si>
  <si>
    <t xml:space="preserve">Director Sistemas Complejos UAI</t>
  </si>
  <si>
    <t xml:space="preserve">Vargas</t>
  </si>
  <si>
    <t xml:space="preserve">Decano Facultad de Ingenieria de la Universidad de Santiago</t>
  </si>
  <si>
    <t xml:space="preserve">MADRINA</t>
  </si>
  <si>
    <t xml:space="preserve">Holger</t>
  </si>
  <si>
    <t xml:space="preserve">Paulmann</t>
  </si>
  <si>
    <t xml:space="preserve">Presidente ICARE</t>
  </si>
  <si>
    <t xml:space="preserve">Mónica</t>
  </si>
  <si>
    <t xml:space="preserve">P.</t>
  </si>
  <si>
    <t xml:space="preserve">Vicepresidenta ICARE</t>
  </si>
  <si>
    <t xml:space="preserve">Corona</t>
  </si>
  <si>
    <t xml:space="preserve">S.</t>
  </si>
  <si>
    <t xml:space="preserve">Director Tesorero ICARE</t>
  </si>
  <si>
    <t xml:space="preserve">Ex Pdte ICARE</t>
  </si>
  <si>
    <t xml:space="preserve">Lorenzo</t>
  </si>
  <si>
    <t xml:space="preserve">Gazmuri</t>
  </si>
  <si>
    <t xml:space="preserve">Sch.</t>
  </si>
  <si>
    <t xml:space="preserve">Kouyoumdjian</t>
  </si>
  <si>
    <t xml:space="preserve">Vicepresidente ATHENALAB</t>
  </si>
  <si>
    <t xml:space="preserve">Masalleras</t>
  </si>
  <si>
    <t xml:space="preserve">Investigador ATHENALAB</t>
  </si>
  <si>
    <t xml:space="preserve">Russi</t>
  </si>
  <si>
    <t xml:space="preserve">Director ATHENALAB</t>
  </si>
  <si>
    <t xml:space="preserve">John</t>
  </si>
  <si>
    <t xml:space="preserve">Griffiths</t>
  </si>
  <si>
    <t xml:space="preserve">Director Ejecutivo ATHENALAB</t>
  </si>
  <si>
    <t xml:space="preserve">Nicolás</t>
  </si>
  <si>
    <t xml:space="preserve">Ibáñez</t>
  </si>
  <si>
    <t xml:space="preserve">Pdte Directorio ATHENALAB</t>
  </si>
  <si>
    <t xml:space="preserve">Mardones</t>
  </si>
  <si>
    <t xml:space="preserve">Director Asuntos Internac. ATHENALAB</t>
  </si>
  <si>
    <t xml:space="preserve">Alvear</t>
  </si>
  <si>
    <t xml:space="preserve">Ex Gerente Gral CPC</t>
  </si>
  <si>
    <t xml:space="preserve">Montero</t>
  </si>
  <si>
    <t xml:space="preserve">Ex Consejero CPC</t>
  </si>
  <si>
    <t xml:space="preserve">Ex Audigen</t>
  </si>
  <si>
    <t xml:space="preserve">Cecilia</t>
  </si>
  <si>
    <t xml:space="preserve">Cifuentes</t>
  </si>
  <si>
    <t xml:space="preserve">Economista ESE U de los Andes</t>
  </si>
  <si>
    <t xml:space="preserve">Hohmann</t>
  </si>
  <si>
    <t xml:space="preserve">Pdte Consejo Asesor CLAPES UC</t>
  </si>
  <si>
    <t xml:space="preserve">Director Ejecutivo CLAPES UC</t>
  </si>
  <si>
    <t xml:space="preserve">Escaffi</t>
  </si>
  <si>
    <t xml:space="preserve">Empresario</t>
  </si>
  <si>
    <t xml:space="preserve">Orrego</t>
  </si>
  <si>
    <t xml:space="preserve">B.</t>
  </si>
  <si>
    <t xml:space="preserve">Abogado</t>
  </si>
  <si>
    <t xml:space="preserve">Juan Eduardo</t>
  </si>
  <si>
    <t xml:space="preserve">Troncoso</t>
  </si>
  <si>
    <t xml:space="preserve">Manuel</t>
  </si>
  <si>
    <t xml:space="preserve">Massoglia</t>
  </si>
  <si>
    <t xml:space="preserve">Ex Ing Astillero Const. ASMAR</t>
  </si>
  <si>
    <t xml:space="preserve">Invitado Madrina</t>
  </si>
  <si>
    <t xml:space="preserve">Bustamante</t>
  </si>
  <si>
    <t xml:space="preserve">Cordano</t>
  </si>
  <si>
    <t xml:space="preserve">Ex S1 Seguridad JLM</t>
  </si>
  <si>
    <t xml:space="preserve">Junge</t>
  </si>
  <si>
    <t xml:space="preserve">Bascur</t>
  </si>
  <si>
    <t xml:space="preserve">GAMA RNY Yerno JLM</t>
  </si>
  <si>
    <t xml:space="preserve">Matías</t>
  </si>
  <si>
    <t xml:space="preserve">Raby</t>
  </si>
  <si>
    <t xml:space="preserve">Olavarria</t>
  </si>
  <si>
    <t xml:space="preserve">Boston Consulting Group</t>
  </si>
  <si>
    <t xml:space="preserve">G.</t>
  </si>
  <si>
    <t xml:space="preserve">Tte2 RNY</t>
  </si>
  <si>
    <t xml:space="preserve">Hector</t>
  </si>
  <si>
    <t xml:space="preserve">SO IM (R) Ex PPI CJA JLM</t>
  </si>
  <si>
    <t xml:space="preserve">INVITADOS DGSA</t>
  </si>
  <si>
    <t xml:space="preserve">Joaquin</t>
  </si>
  <si>
    <t xml:space="preserve">Dagá</t>
  </si>
  <si>
    <t xml:space="preserve">Kunze</t>
  </si>
  <si>
    <t xml:space="preserve">Director General de Obras Públicas</t>
  </si>
  <si>
    <t xml:space="preserve">Olive</t>
  </si>
  <si>
    <t xml:space="preserve">Weinreich</t>
  </si>
  <si>
    <t xml:space="preserve">Roma</t>
  </si>
  <si>
    <t xml:space="preserve">Asesor Ministerial de la Dirección de Obras Portuarias</t>
  </si>
  <si>
    <t xml:space="preserve">Raul</t>
  </si>
  <si>
    <t xml:space="preserve">Irarrazaval</t>
  </si>
  <si>
    <t xml:space="preserve">Asesor Ministro de Obras Públicas</t>
  </si>
  <si>
    <t xml:space="preserve">Capitán de Fragata</t>
  </si>
  <si>
    <t xml:space="preserve">Nelson</t>
  </si>
  <si>
    <t xml:space="preserve">Morais</t>
  </si>
  <si>
    <t xml:space="preserve">MFG PoN Program Office representative Armada de Portugal</t>
  </si>
  <si>
    <t xml:space="preserve">Maric</t>
  </si>
  <si>
    <t xml:space="preserve">Investigador Centro Estudios Cientificos</t>
  </si>
  <si>
    <t xml:space="preserve">Quiñones</t>
  </si>
  <si>
    <t xml:space="preserve">Sigala</t>
  </si>
  <si>
    <t xml:space="preserve">Jefe Div. Evaluación de Proyectos SUBSECDEF</t>
  </si>
  <si>
    <t xml:space="preserve">Isabel</t>
  </si>
  <si>
    <t xml:space="preserve">Horta</t>
  </si>
  <si>
    <t xml:space="preserve">Genskowsky</t>
  </si>
  <si>
    <t xml:space="preserve">Jefe Depto. Evaluación de Proyectos SUBSECDEF</t>
  </si>
  <si>
    <t xml:space="preserve">Ruminao</t>
  </si>
  <si>
    <t xml:space="preserve">Ortega</t>
  </si>
  <si>
    <t xml:space="preserve">Jefe Depto. de Seguimiento de Proyectos SUBSECDEF</t>
  </si>
  <si>
    <t xml:space="preserve">Mardoqueo</t>
  </si>
  <si>
    <t xml:space="preserve">Ingeniero Analista Depto. de Evaluación de Proyectos SUBSECDEF</t>
  </si>
  <si>
    <t xml:space="preserve">Patricia</t>
  </si>
  <si>
    <t xml:space="preserve">Lopez</t>
  </si>
  <si>
    <t xml:space="preserve">Gerente Infraestructura Grupo Cap</t>
  </si>
  <si>
    <t xml:space="preserve">Gerente General Puerto Huachipato</t>
  </si>
  <si>
    <t xml:space="preserve">Asesora de Economia y Finanzas del MINDEF</t>
  </si>
  <si>
    <t xml:space="preserve">Barria</t>
  </si>
  <si>
    <t xml:space="preserve">Jefe Div. Presupuesto y Finanzas SUBSECFA</t>
  </si>
  <si>
    <t xml:space="preserve">Miguel </t>
  </si>
  <si>
    <t xml:space="preserve">Cabrales</t>
  </si>
  <si>
    <t xml:space="preserve">Jefe Unidad Administración de Capacidades Estratégicas de la Defensa dela SUBSECFA</t>
  </si>
  <si>
    <t xml:space="preserve">CIVILES</t>
  </si>
  <si>
    <t xml:space="preserve">Brockhaus</t>
  </si>
  <si>
    <t xml:space="preserve">Director de Desarrrollo e Innovación Universidad Austral</t>
  </si>
  <si>
    <t xml:space="preserve">Capitán de Navío (R)</t>
  </si>
  <si>
    <t xml:space="preserve">Rojas </t>
  </si>
  <si>
    <t xml:space="preserve">Pimentel</t>
  </si>
  <si>
    <t xml:space="preserve">Secretario Consejo Superior ASMAR</t>
  </si>
  <si>
    <t xml:space="preserve">Subprefecto</t>
  </si>
  <si>
    <t xml:space="preserve">Bernardo</t>
  </si>
  <si>
    <t xml:space="preserve">Fonseca</t>
  </si>
  <si>
    <t xml:space="preserve">Jefe Cuartel Investigaciones Talcahuano</t>
  </si>
  <si>
    <t xml:space="preserve">MILITARES</t>
  </si>
  <si>
    <t xml:space="preserve">Teniente Coronel</t>
  </si>
  <si>
    <t xml:space="preserve">Comandante Regimiento N° 6 "CHACABUCO" y Comandante Guarnicióin Ejército Concepción</t>
  </si>
  <si>
    <t xml:space="preserve">Coronel</t>
  </si>
  <si>
    <t xml:space="preserve">Miguel Eduardo</t>
  </si>
  <si>
    <t xml:space="preserve">Aguilar</t>
  </si>
  <si>
    <t xml:space="preserve">Prefecto de la Prefectura de Carabineros Talcahuano</t>
  </si>
  <si>
    <t xml:space="preserve">Capitán de Navío</t>
  </si>
  <si>
    <t xml:space="preserve">Pereyra </t>
  </si>
  <si>
    <t xml:space="preserve">Barbieri</t>
  </si>
  <si>
    <t xml:space="preserve">Comandante del Comando Anfibio y de Transportes Navales</t>
  </si>
  <si>
    <t xml:space="preserve">Orellana</t>
  </si>
  <si>
    <t xml:space="preserve">Subdirector DIPRIDA</t>
  </si>
  <si>
    <t xml:space="preserve">Enzo</t>
  </si>
  <si>
    <t xml:space="preserve">Tesser</t>
  </si>
  <si>
    <t xml:space="preserve">Jefe Depto. CN DIPRIDA</t>
  </si>
  <si>
    <t xml:space="preserve">Jefe Proyecto Escotillón DIPRIDA</t>
  </si>
  <si>
    <t xml:space="preserve">Pérez-Canto</t>
  </si>
  <si>
    <t xml:space="preserve">Navarro</t>
  </si>
  <si>
    <t xml:space="preserve">DIPRIDA</t>
  </si>
  <si>
    <t xml:space="preserve">Capitán de Corbeta</t>
  </si>
  <si>
    <t xml:space="preserve">Fisher</t>
  </si>
  <si>
    <t xml:space="preserve">Peñaranda</t>
  </si>
  <si>
    <t xml:space="preserve">Pedemonte</t>
  </si>
  <si>
    <t xml:space="preserve">Ex DIPRIDA</t>
  </si>
  <si>
    <t xml:space="preserve">Jefe Estado Mayor de la Segunda Zona Naval y Comandante de la Base Naval Talcahuano</t>
  </si>
  <si>
    <t xml:space="preserve">Alessandro</t>
  </si>
  <si>
    <t xml:space="preserve">Pulleghini</t>
  </si>
  <si>
    <t xml:space="preserve">Edecán SEPRE</t>
  </si>
  <si>
    <t xml:space="preserve">Berg</t>
  </si>
  <si>
    <t xml:space="preserve">Aldoney</t>
  </si>
  <si>
    <t xml:space="preserve">AYUDORALM</t>
  </si>
  <si>
    <t xml:space="preserve">Joaquín </t>
  </si>
  <si>
    <t xml:space="preserve">Rojas</t>
  </si>
  <si>
    <t xml:space="preserve">Ayudor MINDEF</t>
  </si>
  <si>
    <t xml:space="preserve">Ayudor VA peruano</t>
  </si>
  <si>
    <t xml:space="preserve">Teniente Primero</t>
  </si>
  <si>
    <t xml:space="preserve">Ganga</t>
  </si>
  <si>
    <t xml:space="preserve">Marcadé</t>
  </si>
  <si>
    <t xml:space="preserve">Ayudor SEZONA</t>
  </si>
  <si>
    <t xml:space="preserve">Jimenez</t>
  </si>
  <si>
    <t xml:space="preserve">San Martín</t>
  </si>
  <si>
    <t xml:space="preserve">Ayudor SUBSECDEF</t>
  </si>
  <si>
    <t xml:space="preserve">Teniente Segundo</t>
  </si>
  <si>
    <t xml:space="preserve">Severino</t>
  </si>
  <si>
    <t xml:space="preserve">Salamanca</t>
  </si>
  <si>
    <t xml:space="preserve">Ayudor FUERSUB</t>
  </si>
  <si>
    <t xml:space="preserve">Suboficial Mayor</t>
  </si>
  <si>
    <t xml:space="preserve">Guillermo</t>
  </si>
  <si>
    <t xml:space="preserve">Condestable Mayor de la Armada</t>
  </si>
  <si>
    <t xml:space="preserve">Zenteno</t>
  </si>
  <si>
    <t xml:space="preserve">Condestable Mayor de la Segunda Zona Naval</t>
  </si>
  <si>
    <t xml:space="preserve">Coronel (Av.)</t>
  </si>
  <si>
    <t xml:space="preserve">Rauwolf</t>
  </si>
  <si>
    <t xml:space="preserve">Agregado de Defensa de Alemania</t>
  </si>
  <si>
    <t xml:space="preserve">Corvalán</t>
  </si>
  <si>
    <t xml:space="preserve">Agregado Naval de Argentina</t>
  </si>
  <si>
    <t xml:space="preserve">Tojal</t>
  </si>
  <si>
    <t xml:space="preserve">Do Vale</t>
  </si>
  <si>
    <t xml:space="preserve">Agregado de Defensa y Naval Brasil</t>
  </si>
  <si>
    <t xml:space="preserve">Chantal</t>
  </si>
  <si>
    <t xml:space="preserve">Desormeaux</t>
  </si>
  <si>
    <t xml:space="preserve">Agregado de Defensa de Canadá</t>
  </si>
  <si>
    <t xml:space="preserve">Coronel Superior</t>
  </si>
  <si>
    <t xml:space="preserve">Hui</t>
  </si>
  <si>
    <t xml:space="preserve">Wang</t>
  </si>
  <si>
    <t xml:space="preserve">Agregado de Defensa de la República Popular China.</t>
  </si>
  <si>
    <t xml:space="preserve">Chen</t>
  </si>
  <si>
    <t xml:space="preserve">Agregado de Defensa Adjunto de la República Popular China.</t>
  </si>
  <si>
    <t xml:space="preserve">Ranulfo</t>
  </si>
  <si>
    <t xml:space="preserve">Araújo</t>
  </si>
  <si>
    <t xml:space="preserve">Agregado Naval de Colombia</t>
  </si>
  <si>
    <t xml:space="preserve">Byoung-Gun</t>
  </si>
  <si>
    <t xml:space="preserve">Park</t>
  </si>
  <si>
    <t xml:space="preserve">Agregado de Defensa de Corea</t>
  </si>
  <si>
    <t xml:space="preserve">Calderón</t>
  </si>
  <si>
    <t xml:space="preserve">Santamaría</t>
  </si>
  <si>
    <t xml:space="preserve">Agregado Naval de Ecuador</t>
  </si>
  <si>
    <t xml:space="preserve">Tyler</t>
  </si>
  <si>
    <t xml:space="preserve">Agregado de Defensa y Naval de Estados Unidos</t>
  </si>
  <si>
    <t xml:space="preserve">Juan Luis</t>
  </si>
  <si>
    <t xml:space="preserve">Benavides</t>
  </si>
  <si>
    <t xml:space="preserve">Sierra</t>
  </si>
  <si>
    <t xml:space="preserve">Agregado de Defensa, Militar, Naval y Aéreo de España</t>
  </si>
  <si>
    <t xml:space="preserve">Numa</t>
  </si>
  <si>
    <t xml:space="preserve">Durbec</t>
  </si>
  <si>
    <t xml:space="preserve">Agregado de Defensa y Naval de Francia</t>
  </si>
  <si>
    <t xml:space="preserve">Amit</t>
  </si>
  <si>
    <t xml:space="preserve">Guy</t>
  </si>
  <si>
    <t xml:space="preserve">Agregado de Defensa de Israel</t>
  </si>
  <si>
    <t xml:space="preserve">Francesco</t>
  </si>
  <si>
    <t xml:space="preserve">Tanda</t>
  </si>
  <si>
    <t xml:space="preserve">Agregado de Defensa de Italia</t>
  </si>
  <si>
    <t xml:space="preserve">Kengo</t>
  </si>
  <si>
    <t xml:space="preserve">Narita</t>
  </si>
  <si>
    <t xml:space="preserve">Agregado de Defensa de Japón</t>
  </si>
  <si>
    <t xml:space="preserve">Pasquel</t>
  </si>
  <si>
    <t xml:space="preserve">Meléndez</t>
  </si>
  <si>
    <t xml:space="preserve">Agregado Naval de México</t>
  </si>
  <si>
    <t xml:space="preserve">Agregado de Defensa Adjunto y Naval de Perú</t>
  </si>
  <si>
    <t xml:space="preserve">Jason</t>
  </si>
  <si>
    <t xml:space="preserve">White</t>
  </si>
  <si>
    <t xml:space="preserve">Agregado de Defensa, Militar, Naval y Aéreo del Reino Unido</t>
  </si>
  <si>
    <t xml:space="preserve">Carlos </t>
  </si>
  <si>
    <t xml:space="preserve">Caballero</t>
  </si>
  <si>
    <t xml:space="preserve">Agregado de Defensa República Dominicana</t>
  </si>
  <si>
    <t xml:space="preserve">Nikolay</t>
  </si>
  <si>
    <t xml:space="preserve">Rusyaev</t>
  </si>
  <si>
    <t xml:space="preserve">Agregado de Defensa Rusia</t>
  </si>
  <si>
    <t xml:space="preserve">Yalcin</t>
  </si>
  <si>
    <t xml:space="preserve">Aydin</t>
  </si>
  <si>
    <t xml:space="preserve">Agregado de Defensa, Militar, Naval y Aéreo de Turquía</t>
  </si>
  <si>
    <t xml:space="preserve">Andrii</t>
  </si>
  <si>
    <t xml:space="preserve">Matsiuk</t>
  </si>
  <si>
    <t xml:space="preserve">Agregado de Defensa Ucrania</t>
  </si>
  <si>
    <t xml:space="preserve">Ghiorsi</t>
  </si>
  <si>
    <t xml:space="preserve">Lambruschini</t>
  </si>
  <si>
    <t xml:space="preserve">Agregado de Defensa de Uruguay</t>
  </si>
  <si>
    <t xml:space="preserve">Primer Coronel</t>
  </si>
  <si>
    <t xml:space="preserve">Nguyen</t>
  </si>
  <si>
    <t xml:space="preserve">Thai Duong</t>
  </si>
  <si>
    <t xml:space="preserve">Agregado de Defensa de Vietnam</t>
  </si>
  <si>
    <t xml:space="preserve">MANDOS SEZONA</t>
  </si>
  <si>
    <t xml:space="preserve">Capitán de Navío SN</t>
  </si>
  <si>
    <t xml:space="preserve">Cristián </t>
  </si>
  <si>
    <t xml:space="preserve">González   </t>
  </si>
  <si>
    <t xml:space="preserve">Garfias</t>
  </si>
  <si>
    <t xml:space="preserve">Director del Hospital Naval "Almirante Adriazola" de Talcahuano</t>
  </si>
  <si>
    <t xml:space="preserve">Daniel </t>
  </si>
  <si>
    <t xml:space="preserve">Álvarez  </t>
  </si>
  <si>
    <t xml:space="preserve">Jefe Militar y Jefe Departamento de la Dirección de Recuperación de Unidades de la Armada en Talcahuano</t>
  </si>
  <si>
    <t xml:space="preserve">Roberto </t>
  </si>
  <si>
    <t xml:space="preserve">Ortega  </t>
  </si>
  <si>
    <t xml:space="preserve">Jefe del Arsenal Naval de Talcahuano</t>
  </si>
  <si>
    <t xml:space="preserve"> González  </t>
  </si>
  <si>
    <t xml:space="preserve">Toloza</t>
  </si>
  <si>
    <t xml:space="preserve">Jefe del Estado Mayor de la Comandancia en Jefe de la Fuerza de Submarinos</t>
  </si>
  <si>
    <t xml:space="preserve">Rodrigo </t>
  </si>
  <si>
    <t xml:space="preserve">Agüero </t>
  </si>
  <si>
    <t xml:space="preserve">Comandante de la FF-07 "Almirante Lynch"</t>
  </si>
  <si>
    <t xml:space="preserve">Francisco </t>
  </si>
  <si>
    <t xml:space="preserve">Abarca </t>
  </si>
  <si>
    <t xml:space="preserve">Mackay</t>
  </si>
  <si>
    <t xml:space="preserve">Comandante del LSDH "Sargento Aldea"</t>
  </si>
  <si>
    <t xml:space="preserve">Osvaldo </t>
  </si>
  <si>
    <t xml:space="preserve">Benavente </t>
  </si>
  <si>
    <t xml:space="preserve">Jefe de la Inspectoría de la Dirección Ingeniería de Sistemas Navales en Talcahuano</t>
  </si>
  <si>
    <t xml:space="preserve">Capitán de Navío LT</t>
  </si>
  <si>
    <t xml:space="preserve">Arturo </t>
  </si>
  <si>
    <t xml:space="preserve">Aninat </t>
  </si>
  <si>
    <t xml:space="preserve">Gobernador Marítimo de Talcahuano</t>
  </si>
  <si>
    <t xml:space="preserve">Felipe </t>
  </si>
  <si>
    <t xml:space="preserve">Gorigoitía </t>
  </si>
  <si>
    <t xml:space="preserve">Ortiz</t>
  </si>
  <si>
    <t xml:space="preserve">Director de la Escuela de Grumetes "A.N.C."</t>
  </si>
  <si>
    <t xml:space="preserve">Capitán de Navío IM</t>
  </si>
  <si>
    <t xml:space="preserve">Pedro </t>
  </si>
  <si>
    <t xml:space="preserve">Nova </t>
  </si>
  <si>
    <t xml:space="preserve">Comandante de la Base IM "Tumbes" </t>
  </si>
  <si>
    <t xml:space="preserve">Capitán de Fragata RL</t>
  </si>
  <si>
    <t xml:space="preserve">Juan Carlos </t>
  </si>
  <si>
    <t xml:space="preserve">Molina </t>
  </si>
  <si>
    <t xml:space="preserve">Jefe del Servicio Religioso de la Segunda Zona Naval </t>
  </si>
  <si>
    <t xml:space="preserve"> Ibarra </t>
  </si>
  <si>
    <t xml:space="preserve">Orchard</t>
  </si>
  <si>
    <t xml:space="preserve">Comandante del SS "O'Higgins"</t>
  </si>
  <si>
    <t xml:space="preserve">Ramón </t>
  </si>
  <si>
    <t xml:space="preserve">González  </t>
  </si>
  <si>
    <t xml:space="preserve">Comandante de la FF-06 "Almirante Condell" </t>
  </si>
  <si>
    <t xml:space="preserve"> Pérez  </t>
  </si>
  <si>
    <t xml:space="preserve">Golberg</t>
  </si>
  <si>
    <t xml:space="preserve">Jefe del Subcentro de Entrenamiento de Talcahuano</t>
  </si>
  <si>
    <t xml:space="preserve">Juan Pablo </t>
  </si>
  <si>
    <t xml:space="preserve">Brito </t>
  </si>
  <si>
    <t xml:space="preserve">Segundo Comandante de la Base Naval Talcahuano</t>
  </si>
  <si>
    <t xml:space="preserve">Esteban </t>
  </si>
  <si>
    <t xml:space="preserve">López </t>
  </si>
  <si>
    <t xml:space="preserve">Comandante de la FF-18 "Almirante Riveros"</t>
  </si>
  <si>
    <t xml:space="preserve"> González </t>
  </si>
  <si>
    <t xml:space="preserve">Smith</t>
  </si>
  <si>
    <t xml:space="preserve">Comandante del SS "Carrera"</t>
  </si>
  <si>
    <t xml:space="preserve">Pino </t>
  </si>
  <si>
    <t xml:space="preserve">Domínguez</t>
  </si>
  <si>
    <t xml:space="preserve">Comandante del ATF "Janequeo"</t>
  </si>
  <si>
    <t xml:space="preserve">Capitán de Fragata AB</t>
  </si>
  <si>
    <t xml:space="preserve">Luis </t>
  </si>
  <si>
    <t xml:space="preserve">Ojeda </t>
  </si>
  <si>
    <t xml:space="preserve">Jefe del Centro de Abastecimiento Talcahuano</t>
  </si>
  <si>
    <t xml:space="preserve">Capitán de Fragata OM</t>
  </si>
  <si>
    <t xml:space="preserve">Herrera </t>
  </si>
  <si>
    <t xml:space="preserve">Stuardo</t>
  </si>
  <si>
    <t xml:space="preserve">Jefe del Departamento de Obras y Construcciones Segunda Zona Naval </t>
  </si>
  <si>
    <t xml:space="preserve">Capitán de Fragata OM IM</t>
  </si>
  <si>
    <t xml:space="preserve">Agustín </t>
  </si>
  <si>
    <t xml:space="preserve">Cajales  </t>
  </si>
  <si>
    <t xml:space="preserve">Jefe de la Guarnición IM "Orden y Seguridad" Talcahuano</t>
  </si>
  <si>
    <t xml:space="preserve">Capitán de Fragata SD</t>
  </si>
  <si>
    <t xml:space="preserve">Cristóbal </t>
  </si>
  <si>
    <t xml:space="preserve">Muga </t>
  </si>
  <si>
    <t xml:space="preserve">Vallejos</t>
  </si>
  <si>
    <t xml:space="preserve">Director de la Central Odontológica de la Segunda Zona Naval </t>
  </si>
  <si>
    <t xml:space="preserve">Pablo </t>
  </si>
  <si>
    <t xml:space="preserve">Ugarte </t>
  </si>
  <si>
    <t xml:space="preserve">Comandante OPV "Piloto Pardo"</t>
  </si>
  <si>
    <t xml:space="preserve">Gonzalo </t>
  </si>
  <si>
    <t xml:space="preserve">Álvarez </t>
  </si>
  <si>
    <t xml:space="preserve">Mc-Lean </t>
  </si>
  <si>
    <t xml:space="preserve">Comandante del SS "Thomson"</t>
  </si>
  <si>
    <t xml:space="preserve">Germán </t>
  </si>
  <si>
    <t xml:space="preserve">Otazo </t>
  </si>
  <si>
    <t xml:space="preserve">Casanova</t>
  </si>
  <si>
    <t xml:space="preserve">Comandante del SS "Simpson"</t>
  </si>
  <si>
    <t xml:space="preserve">Jonathan </t>
  </si>
  <si>
    <t xml:space="preserve">Cabrera  </t>
  </si>
  <si>
    <t xml:space="preserve">Erwenne</t>
  </si>
  <si>
    <t xml:space="preserve">Director de la Escuela de Submarinos "Almirante Allard"</t>
  </si>
  <si>
    <t xml:space="preserve">Kruuse </t>
  </si>
  <si>
    <t xml:space="preserve">Comandante del Grupo Aeronaval de Talcahuano</t>
  </si>
  <si>
    <t xml:space="preserve">Capitán de Fragata IM</t>
  </si>
  <si>
    <t xml:space="preserve">Franco</t>
  </si>
  <si>
    <t xml:space="preserve"> Ibacache  </t>
  </si>
  <si>
    <t xml:space="preserve">Comandante del Batallón IM N° 31 "Aldea"</t>
  </si>
  <si>
    <t xml:space="preserve">Gaete </t>
  </si>
  <si>
    <t xml:space="preserve">Comandante de la Base de Submarinos</t>
  </si>
  <si>
    <t xml:space="preserve">Nicolás </t>
  </si>
  <si>
    <t xml:space="preserve">Ochoa </t>
  </si>
  <si>
    <t xml:space="preserve">Jefe del Centro de Entrenamiento Básico del Cuerpo IM</t>
  </si>
  <si>
    <t xml:space="preserve"> Carvajal </t>
  </si>
  <si>
    <t xml:space="preserve">Baeza</t>
  </si>
  <si>
    <t xml:space="preserve">Jefe del Departamento de Bienestar Social Talcahuano</t>
  </si>
  <si>
    <t xml:space="preserve">Álvaro </t>
  </si>
  <si>
    <t xml:space="preserve">Sampedro </t>
  </si>
  <si>
    <t xml:space="preserve">Covarrubias</t>
  </si>
  <si>
    <t xml:space="preserve">Comandante de la LST "Chacabuco"</t>
  </si>
  <si>
    <t xml:space="preserve">Raimundo </t>
  </si>
  <si>
    <t xml:space="preserve">Beytía </t>
  </si>
  <si>
    <t xml:space="preserve">de la Maza</t>
  </si>
  <si>
    <t xml:space="preserve">Comandante de la LST "Rancagua"</t>
  </si>
  <si>
    <t xml:space="preserve">Gabriel </t>
  </si>
  <si>
    <t xml:space="preserve">Boré </t>
  </si>
  <si>
    <t xml:space="preserve">Bacigaluppi</t>
  </si>
  <si>
    <t xml:space="preserve">Jefe de Estado Mayor del Comando Anfibio y de Transportes Navales</t>
  </si>
  <si>
    <t xml:space="preserve">Andre </t>
  </si>
  <si>
    <t xml:space="preserve">Chassin-Trubert </t>
  </si>
  <si>
    <t xml:space="preserve">Jefe ITO Construcciones </t>
  </si>
  <si>
    <t xml:space="preserve">Cristhian </t>
  </si>
  <si>
    <t xml:space="preserve">Putz </t>
  </si>
  <si>
    <t xml:space="preserve">Comandante de la ATF "Galvarino"</t>
  </si>
  <si>
    <t xml:space="preserve">Eduardo </t>
  </si>
  <si>
    <t xml:space="preserve">Morales  </t>
  </si>
  <si>
    <t xml:space="preserve">Jefe del Subcentro de Telecomunicaciones Navales Talcahuano</t>
  </si>
  <si>
    <t xml:space="preserve">Sebastián </t>
  </si>
  <si>
    <t xml:space="preserve">Vargas </t>
  </si>
  <si>
    <t xml:space="preserve">Inspectoría de Telecomunicaciones de Talcahuano</t>
  </si>
  <si>
    <t xml:space="preserve">Capitán de Corbeta LT</t>
  </si>
  <si>
    <t xml:space="preserve"> Ovalle </t>
  </si>
  <si>
    <t xml:space="preserve">Capitán de Puerto de Talcahuano</t>
  </si>
  <si>
    <t xml:space="preserve"> Zarallo </t>
  </si>
  <si>
    <t xml:space="preserve">Jefe de la Radioestación Naval de Talcahuano</t>
  </si>
  <si>
    <t xml:space="preserve">Bustos  </t>
  </si>
  <si>
    <t xml:space="preserve">Jefe de la Partida de Salvataje de Talcahuano</t>
  </si>
  <si>
    <t xml:space="preserve">Emilio </t>
  </si>
  <si>
    <t xml:space="preserve">Araya </t>
  </si>
  <si>
    <t xml:space="preserve">Mannett</t>
  </si>
  <si>
    <t xml:space="preserve">Comandante de la LSG "Concepción"</t>
  </si>
  <si>
    <t xml:space="preserve">Verónica </t>
  </si>
  <si>
    <t xml:space="preserve">Suazo </t>
  </si>
  <si>
    <t xml:space="preserve">Valle</t>
  </si>
  <si>
    <t xml:space="preserve">Comandante de la LSG "Talcahuano"</t>
  </si>
  <si>
    <t xml:space="preserve">Tagle </t>
  </si>
  <si>
    <t xml:space="preserve">Selman</t>
  </si>
  <si>
    <t xml:space="preserve">Comandante de Unidad Grupo de Respuesta Inmediata de Talcahuano </t>
  </si>
  <si>
    <t xml:space="preserve">PREMIADOS</t>
  </si>
  <si>
    <t xml:space="preserve"> Riquelme </t>
  </si>
  <si>
    <t xml:space="preserve">Galaz</t>
  </si>
  <si>
    <t xml:space="preserve">Jefe de Buque</t>
  </si>
  <si>
    <t xml:space="preserve">Solari  </t>
  </si>
  <si>
    <t xml:space="preserve">Gallardo</t>
  </si>
  <si>
    <t xml:space="preserve">Carenador </t>
  </si>
  <si>
    <t xml:space="preserve">José </t>
  </si>
  <si>
    <t xml:space="preserve">Reyes </t>
  </si>
  <si>
    <t xml:space="preserve">Mecánico de Sistemas de Cañerías</t>
  </si>
  <si>
    <t xml:space="preserve">Jaime </t>
  </si>
  <si>
    <t xml:space="preserve">Aravena  </t>
  </si>
  <si>
    <t xml:space="preserve">Obreque</t>
  </si>
  <si>
    <t xml:space="preserve">Electricista Generación y Distribución </t>
  </si>
  <si>
    <t xml:space="preserve">Iván </t>
  </si>
  <si>
    <t xml:space="preserve">Gutiérrez </t>
  </si>
  <si>
    <t xml:space="preserve">Vega</t>
  </si>
  <si>
    <t xml:space="preserve">John </t>
  </si>
  <si>
    <t xml:space="preserve">Leigton  </t>
  </si>
  <si>
    <t xml:space="preserve">Palma</t>
  </si>
  <si>
    <t xml:space="preserve">Supervisor Primera Línea</t>
  </si>
  <si>
    <t xml:space="preserve">Mario </t>
  </si>
  <si>
    <t xml:space="preserve">Monjes </t>
  </si>
  <si>
    <t xml:space="preserve"> Alarcón </t>
  </si>
  <si>
    <t xml:space="preserve">Segura</t>
  </si>
  <si>
    <t xml:space="preserve">Comprador Internacional</t>
  </si>
  <si>
    <t xml:space="preserve">INVITADOS ASMAR </t>
  </si>
  <si>
    <t xml:space="preserve">Karen</t>
  </si>
  <si>
    <t xml:space="preserve">Krakman</t>
  </si>
  <si>
    <t xml:space="preserve">Consul Países Bajos Concepción</t>
  </si>
  <si>
    <t xml:space="preserve">Alvaro</t>
  </si>
  <si>
    <t xml:space="preserve">Presidente del Consejo Nacional de Innovación para el Desarrollo (CNID)</t>
  </si>
  <si>
    <t xml:space="preserve">Fuster</t>
  </si>
  <si>
    <t xml:space="preserve">Roa</t>
  </si>
  <si>
    <t xml:space="preserve">Gerente General Corporativo ASIMET A.G.</t>
  </si>
  <si>
    <t xml:space="preserve">Presidente ASIMET A.G.</t>
  </si>
  <si>
    <t xml:space="preserve">Alcazar</t>
  </si>
  <si>
    <t xml:space="preserve">Presidente Comité Regional ASIMET BioBio</t>
  </si>
  <si>
    <t xml:space="preserve">Alejandra</t>
  </si>
  <si>
    <t xml:space="preserve">Bilbao</t>
  </si>
  <si>
    <t xml:space="preserve">Jefa Servicios Gremiales ASIMET</t>
  </si>
  <si>
    <t xml:space="preserve">BANCOS</t>
  </si>
  <si>
    <t xml:space="preserve">Grandela</t>
  </si>
  <si>
    <t xml:space="preserve">Murasso</t>
  </si>
  <si>
    <t xml:space="preserve">Gerente Zonal Banco Edwards</t>
  </si>
  <si>
    <t xml:space="preserve">Camilo</t>
  </si>
  <si>
    <t xml:space="preserve">Gerente Sucursal Las Salinas de Banco Edwards</t>
  </si>
  <si>
    <t xml:space="preserve">Olavarrieta</t>
  </si>
  <si>
    <t xml:space="preserve">Gerente Area Banca Privada y Red Edwards</t>
  </si>
  <si>
    <t xml:space="preserve">Marisol</t>
  </si>
  <si>
    <t xml:space="preserve">Landaeta</t>
  </si>
  <si>
    <t xml:space="preserve">Gerente de Oficina Banco Edwards Base Naval Talcahuano</t>
  </si>
  <si>
    <t xml:space="preserve">Heusser</t>
  </si>
  <si>
    <t xml:space="preserve">Vitali</t>
  </si>
  <si>
    <t xml:space="preserve">Head of Large Corporates GTB. Banco Santander</t>
  </si>
  <si>
    <t xml:space="preserve">Schuster</t>
  </si>
  <si>
    <t xml:space="preserve">Bentjerodt</t>
  </si>
  <si>
    <t xml:space="preserve">Associate Sales Cash &amp; Lending, Santander Global Transaction Banking. Banco Santander</t>
  </si>
  <si>
    <t xml:space="preserve">Alberto </t>
  </si>
  <si>
    <t xml:space="preserve">Dalmazzo</t>
  </si>
  <si>
    <t xml:space="preserve">Bonet</t>
  </si>
  <si>
    <t xml:space="preserve">Gerente Negocios Moneda Extranjera Banco de Chile</t>
  </si>
  <si>
    <t xml:space="preserve">Bau</t>
  </si>
  <si>
    <t xml:space="preserve">Sub Gerente Negocios Moneda Extranjera Banco de Chile</t>
  </si>
  <si>
    <t xml:space="preserve">Hernán</t>
  </si>
  <si>
    <t xml:space="preserve">Arellano</t>
  </si>
  <si>
    <t xml:space="preserve">Gerente División Corporativa Banco Chile</t>
  </si>
  <si>
    <t xml:space="preserve">Trucco</t>
  </si>
  <si>
    <t xml:space="preserve">Argomedo</t>
  </si>
  <si>
    <t xml:space="preserve">Gerente Corporaciones &amp; DCM Finanzas Corporativas Banco BICE</t>
  </si>
  <si>
    <t xml:space="preserve">Gregorio</t>
  </si>
  <si>
    <t xml:space="preserve">Prieto</t>
  </si>
  <si>
    <t xml:space="preserve">Fernández de Castro</t>
  </si>
  <si>
    <t xml:space="preserve">Gerente de Altos Patrimonios Banco BICE</t>
  </si>
  <si>
    <t xml:space="preserve">Matte</t>
  </si>
  <si>
    <t xml:space="preserve">Vicepresidente Banco BICE</t>
  </si>
  <si>
    <t xml:space="preserve">Villalta</t>
  </si>
  <si>
    <t xml:space="preserve">Subgerente GGEE e Instituciones Banco ITAÚ</t>
  </si>
  <si>
    <t xml:space="preserve">Valverde</t>
  </si>
  <si>
    <t xml:space="preserve">Ejecutivo GGEE e Instituciones Banco ITAÚ</t>
  </si>
  <si>
    <t xml:space="preserve">Cáceres</t>
  </si>
  <si>
    <t xml:space="preserve">Gerente Regional Grandes Empresas Banco BCI</t>
  </si>
  <si>
    <t xml:space="preserve">Reinares</t>
  </si>
  <si>
    <t xml:space="preserve">Subgerente Banco Mayorista Valparaíso Banco BCI</t>
  </si>
  <si>
    <t xml:space="preserve">Manzor</t>
  </si>
  <si>
    <t xml:space="preserve">Subgerente Instituciones y Empresas Públicas BancoEstado</t>
  </si>
  <si>
    <t xml:space="preserve">Durán</t>
  </si>
  <si>
    <t xml:space="preserve">Cabezas</t>
  </si>
  <si>
    <t xml:space="preserve">Gerente Banca Institucional Banco Estado</t>
  </si>
  <si>
    <t xml:space="preserve">FISCALIA</t>
  </si>
  <si>
    <t xml:space="preserve">Jefe División Jurídica SUBSECFA</t>
  </si>
  <si>
    <t xml:space="preserve">Jefe División Jurídica SUBSECDEF</t>
  </si>
  <si>
    <t xml:space="preserve">Jaque</t>
  </si>
  <si>
    <t xml:space="preserve">Jefe División Asuntos Institucionales SUBSECFA</t>
  </si>
  <si>
    <t xml:space="preserve">ADUANA</t>
  </si>
  <si>
    <t xml:space="preserve">Méndez</t>
  </si>
  <si>
    <t xml:space="preserve">Seguel</t>
  </si>
  <si>
    <t xml:space="preserve">Jefe Departamento de Fiscalización - Aduana</t>
  </si>
  <si>
    <t xml:space="preserve">Eade</t>
  </si>
  <si>
    <t xml:space="preserve">Fiscalizador - Aduanas</t>
  </si>
  <si>
    <t xml:space="preserve">Alarcón</t>
  </si>
  <si>
    <t xml:space="preserve">SEGUROS</t>
  </si>
  <si>
    <t xml:space="preserve">Foley</t>
  </si>
  <si>
    <t xml:space="preserve">Gerente General Lockton Seguros</t>
  </si>
  <si>
    <t xml:space="preserve">Ivan</t>
  </si>
  <si>
    <t xml:space="preserve">M.</t>
  </si>
  <si>
    <t xml:space="preserve">Ejecutivo de Cuenta Lockton Seguros</t>
  </si>
  <si>
    <t xml:space="preserve">Gerente General Mutual de Seguros de Chile</t>
  </si>
  <si>
    <t xml:space="preserve">Bañados</t>
  </si>
  <si>
    <t xml:space="preserve">Gerente Técnico de la Mutual de Seguros de Chile</t>
  </si>
  <si>
    <t xml:space="preserve">AUDITORIA</t>
  </si>
  <si>
    <t xml:space="preserve">René</t>
  </si>
  <si>
    <t xml:space="preserve">Socio Lider Oficinas Regionales en Deloitte Chile</t>
  </si>
  <si>
    <t xml:space="preserve">Senior Manager Deloitte Concepción</t>
  </si>
  <si>
    <t xml:space="preserve">Bagnara</t>
  </si>
  <si>
    <t xml:space="preserve">Gerente General en ARMASUR A.G.</t>
  </si>
  <si>
    <t xml:space="preserve">Tejada</t>
  </si>
  <si>
    <t xml:space="preserve">Curti</t>
  </si>
  <si>
    <t xml:space="preserve">Gerente Asociación Nacional de Armadores A.G.</t>
  </si>
  <si>
    <t xml:space="preserve">Carlos Alberto</t>
  </si>
  <si>
    <t xml:space="preserve">Ladrix</t>
  </si>
  <si>
    <t xml:space="preserve">Osses</t>
  </si>
  <si>
    <t xml:space="preserve">Subdirector de Investigación Aplicada de la ANID</t>
  </si>
  <si>
    <t xml:space="preserve">Lamoliatte</t>
  </si>
  <si>
    <t xml:space="preserve">Ministerio de RR.EE. Comité CORFO</t>
  </si>
  <si>
    <t xml:space="preserve">Rey</t>
  </si>
  <si>
    <t xml:space="preserve">Sommer</t>
  </si>
  <si>
    <t xml:space="preserve">Presidente METRO</t>
  </si>
  <si>
    <t xml:space="preserve">Bravo</t>
  </si>
  <si>
    <t xml:space="preserve">Busta</t>
  </si>
  <si>
    <t xml:space="preserve">Gerente General METRO</t>
  </si>
  <si>
    <t xml:space="preserve">Terrazas</t>
  </si>
  <si>
    <t xml:space="preserve">Michell</t>
  </si>
  <si>
    <t xml:space="preserve">Gerente de Ingeniería METRO</t>
  </si>
  <si>
    <t xml:space="preserve">Claude</t>
  </si>
  <si>
    <t xml:space="preserve">Bourdel</t>
  </si>
  <si>
    <t xml:space="preserve">Presidente Directorio EFE</t>
  </si>
  <si>
    <t xml:space="preserve">Sabag</t>
  </si>
  <si>
    <t xml:space="preserve">Presidente Directorio EFE Sur</t>
  </si>
  <si>
    <t xml:space="preserve">Solorza</t>
  </si>
  <si>
    <t xml:space="preserve">Estevez</t>
  </si>
  <si>
    <t xml:space="preserve">Gerente General EFE</t>
  </si>
  <si>
    <t xml:space="preserve">Urzúa</t>
  </si>
  <si>
    <t xml:space="preserve">Gerente de Infraestructura EFE</t>
  </si>
  <si>
    <t xml:space="preserve">ASCON </t>
  </si>
  <si>
    <t xml:space="preserve">Aravena</t>
  </si>
  <si>
    <t xml:space="preserve">Milka</t>
  </si>
  <si>
    <t xml:space="preserve">Gavilán</t>
  </si>
  <si>
    <t xml:space="preserve">Comité CORFO - Presidenta Sindicato ASMAR</t>
  </si>
  <si>
    <t xml:space="preserve">Fuica</t>
  </si>
  <si>
    <t xml:space="preserve">Berger</t>
  </si>
  <si>
    <t xml:space="preserve">Jefe de Gabinete - Vicepresidente Ejecutivo CORFO</t>
  </si>
  <si>
    <t xml:space="preserve">Asesor Técnico Comité CORFO</t>
  </si>
  <si>
    <t xml:space="preserve">Lema</t>
  </si>
  <si>
    <t xml:space="preserve">Medina</t>
  </si>
  <si>
    <t xml:space="preserve">Oficial Enlace de Comité CORFO</t>
  </si>
  <si>
    <t xml:space="preserve">COMPAS MARINE</t>
  </si>
  <si>
    <t xml:space="preserve">Gerente Corporativo COMPAS MARINE</t>
  </si>
  <si>
    <t xml:space="preserve">Luis Ernesto</t>
  </si>
  <si>
    <t xml:space="preserve">Siebert</t>
  </si>
  <si>
    <t xml:space="preserve">Cristi</t>
  </si>
  <si>
    <t xml:space="preserve">Ex Gerente de Construcción Naval (T)</t>
  </si>
  <si>
    <t xml:space="preserve">Reinaldo</t>
  </si>
  <si>
    <t xml:space="preserve">Roepke</t>
  </si>
  <si>
    <t xml:space="preserve">Riveros</t>
  </si>
  <si>
    <t xml:space="preserve">Ex Gerente Comercial Mercantes ASMAR(T)</t>
  </si>
  <si>
    <t xml:space="preserve">Buzeta</t>
  </si>
  <si>
    <t xml:space="preserve">Ex Gerente Comercial Armada ASMAR(T)</t>
  </si>
  <si>
    <t xml:space="preserve">Varela </t>
  </si>
  <si>
    <t xml:space="preserve">Jenschke</t>
  </si>
  <si>
    <t xml:space="preserve">Ex Gerente Corporativo de Construcción Naval</t>
  </si>
  <si>
    <t xml:space="preserve">Gerente General COOPEUCH</t>
  </si>
  <si>
    <t xml:space="preserve">Oliver</t>
  </si>
  <si>
    <t xml:space="preserve">Negrete</t>
  </si>
  <si>
    <t xml:space="preserve">Gerente Comercial COOPEUCH</t>
  </si>
  <si>
    <t xml:space="preserve">COOPEUCH</t>
  </si>
  <si>
    <t xml:space="preserve">Monsalve</t>
  </si>
  <si>
    <t xml:space="preserve">Gerente Regional Región del BioBio COOPEUCH</t>
  </si>
  <si>
    <t xml:space="preserve">Moncada</t>
  </si>
  <si>
    <t xml:space="preserve">Mansilla</t>
  </si>
  <si>
    <t xml:space="preserve">Agente COOPEUCH Oficina Base Naval Talcahuano</t>
  </si>
  <si>
    <t xml:space="preserve">Strappa</t>
  </si>
  <si>
    <t xml:space="preserve">Gerente de Sucursales COOPEUCH</t>
  </si>
  <si>
    <t xml:space="preserve">Gerente General Caja Los Andes</t>
  </si>
  <si>
    <t xml:space="preserve">Marco Antonio</t>
  </si>
  <si>
    <t xml:space="preserve">Caro</t>
  </si>
  <si>
    <t xml:space="preserve">Jara</t>
  </si>
  <si>
    <t xml:space="preserve">Gerente de Clientes y Empresas Caja Los Andes</t>
  </si>
  <si>
    <t xml:space="preserve">Vera </t>
  </si>
  <si>
    <t xml:space="preserve">Villarroel</t>
  </si>
  <si>
    <t xml:space="preserve">Segment Manager FAOS Caja Los Andes</t>
  </si>
  <si>
    <t xml:space="preserve">Soffia</t>
  </si>
  <si>
    <t xml:space="preserve">Salsilli</t>
  </si>
  <si>
    <t xml:space="preserve">Segment Manager Caja Los Andes</t>
  </si>
  <si>
    <t xml:space="preserve">Cardoen</t>
  </si>
  <si>
    <t xml:space="preserve">Invitado Especial Director ASMAR</t>
  </si>
  <si>
    <t xml:space="preserve">Aylwin</t>
  </si>
  <si>
    <t xml:space="preserve">Gantes</t>
  </si>
  <si>
    <t xml:space="preserve">Young</t>
  </si>
  <si>
    <t xml:space="preserve">Capitán de Navío RN</t>
  </si>
  <si>
    <t xml:space="preserve">Tellez</t>
  </si>
  <si>
    <t xml:space="preserve">Román</t>
  </si>
  <si>
    <t xml:space="preserve">Soko</t>
  </si>
  <si>
    <t xml:space="preserve">José Luis</t>
  </si>
  <si>
    <t xml:space="preserve">Piñeyro</t>
  </si>
  <si>
    <t xml:space="preserve">Guarda</t>
  </si>
  <si>
    <t xml:space="preserve">Davanzo</t>
  </si>
  <si>
    <t xml:space="preserve">Hyslop</t>
  </si>
  <si>
    <t xml:space="preserve">Capitán de Navío SD RN</t>
  </si>
  <si>
    <t xml:space="preserve">Juan Antonio</t>
  </si>
  <si>
    <t xml:space="preserve">Constantino</t>
  </si>
  <si>
    <t xml:space="preserve">Wilson</t>
  </si>
  <si>
    <t xml:space="preserve">Lazo</t>
  </si>
  <si>
    <t xml:space="preserve">Stone</t>
  </si>
  <si>
    <t xml:space="preserve">Roosevelt</t>
  </si>
  <si>
    <t xml:space="preserve">Gerente General ESSBIO</t>
  </si>
  <si>
    <t xml:space="preserve">Peter </t>
  </si>
  <si>
    <t xml:space="preserve">Schmohl</t>
  </si>
  <si>
    <t xml:space="preserve">Gerente Zonal ESSBIO</t>
  </si>
  <si>
    <t xml:space="preserve">Hormazabal</t>
  </si>
  <si>
    <t xml:space="preserve">Vicepresidenta CIDERE Biobio</t>
  </si>
  <si>
    <t xml:space="preserve">David </t>
  </si>
  <si>
    <t xml:space="preserve">Gerente General CIDERE</t>
  </si>
  <si>
    <t xml:space="preserve">Nelson </t>
  </si>
  <si>
    <t xml:space="preserve">Presidente IRADE</t>
  </si>
  <si>
    <t xml:space="preserve">Bernardita </t>
  </si>
  <si>
    <t xml:space="preserve">Astete</t>
  </si>
  <si>
    <t xml:space="preserve">Gerente General IRADE</t>
  </si>
  <si>
    <t xml:space="preserve">Rodolfo </t>
  </si>
  <si>
    <t xml:space="preserve">Skalweit</t>
  </si>
  <si>
    <t xml:space="preserve">Director Sociedad Inversiones Portuarias - CPT</t>
  </si>
  <si>
    <t xml:space="preserve">Ximena </t>
  </si>
  <si>
    <t xml:space="preserve">Riffo</t>
  </si>
  <si>
    <t xml:space="preserve">Directora Ejecutiva (s) CORFO BioBio</t>
  </si>
  <si>
    <t xml:space="preserve">Ocares</t>
  </si>
  <si>
    <t xml:space="preserve">Brantes</t>
  </si>
  <si>
    <t xml:space="preserve">Gerente Operaciones Pesca BLUMAR</t>
  </si>
  <si>
    <t xml:space="preserve">Florás</t>
  </si>
  <si>
    <t xml:space="preserve">Guerraty</t>
  </si>
  <si>
    <t xml:space="preserve">Gerente Regional Camanchaca Pesca Sur S.A.</t>
  </si>
  <si>
    <t xml:space="preserve">Meonne</t>
  </si>
  <si>
    <t xml:space="preserve">Gerente General PacificBlu</t>
  </si>
  <si>
    <t xml:space="preserve">Claudio </t>
  </si>
  <si>
    <t xml:space="preserve">Zencovich</t>
  </si>
  <si>
    <t xml:space="preserve">Gerente General Alimentos Marinos S.A. ALIMAR</t>
  </si>
  <si>
    <t xml:space="preserve">Daroch</t>
  </si>
  <si>
    <t xml:space="preserve">Coelo</t>
  </si>
  <si>
    <t xml:space="preserve">Gerente General Foodcorp Chile S.A.</t>
  </si>
  <si>
    <t xml:space="preserve">Fernando </t>
  </si>
  <si>
    <t xml:space="preserve">Ayala</t>
  </si>
  <si>
    <t xml:space="preserve">Burgemeister</t>
  </si>
  <si>
    <t xml:space="preserve">Gerente de Negocios Seafood Orizon S.A.</t>
  </si>
  <si>
    <t xml:space="preserve">Gerente de Operaciones Sociedad Pesquera Landes</t>
  </si>
  <si>
    <t xml:space="preserve">Simón </t>
  </si>
  <si>
    <t xml:space="preserve">Gundelach</t>
  </si>
  <si>
    <t xml:space="preserve">Gerente General Lota Protein</t>
  </si>
  <si>
    <t xml:space="preserve">Grimur</t>
  </si>
  <si>
    <t xml:space="preserve">Eiriksson</t>
  </si>
  <si>
    <t xml:space="preserve">Gerente Flota Pesquera Friosur S.A.</t>
  </si>
  <si>
    <t xml:space="preserve"> Veloso</t>
  </si>
  <si>
    <t xml:space="preserve">Gerente General de DTS</t>
  </si>
  <si>
    <t xml:space="preserve">Carola</t>
  </si>
  <si>
    <t xml:space="preserve">Fuentes</t>
  </si>
  <si>
    <t xml:space="preserve">Palacios</t>
  </si>
  <si>
    <t xml:space="preserve">Gerente General de FISA</t>
  </si>
  <si>
    <t xml:space="preserve">Sotomayor</t>
  </si>
  <si>
    <t xml:space="preserve">CEO GL Events Chile</t>
  </si>
  <si>
    <t xml:space="preserve">Capitán de Fragata (R)</t>
  </si>
  <si>
    <t xml:space="preserve">Lobo</t>
  </si>
  <si>
    <t xml:space="preserve">Director de Relaciones Institucionales y Desarrollo de Negocios GL Events Chile</t>
  </si>
  <si>
    <t xml:space="preserve">Carolina</t>
  </si>
  <si>
    <t xml:space="preserve">Z.</t>
  </si>
  <si>
    <t xml:space="preserve">Gerente Comercial Unidad FISA Concepción</t>
  </si>
  <si>
    <t xml:space="preserve">Bachur</t>
  </si>
  <si>
    <t xml:space="preserve">Melcher</t>
  </si>
  <si>
    <t xml:space="preserve">Director Regional CGE</t>
  </si>
  <si>
    <t xml:space="preserve">Quiñilen </t>
  </si>
  <si>
    <t xml:space="preserve">Azocar</t>
  </si>
  <si>
    <t xml:space="preserve">Sindicato Celulosa Arauco</t>
  </si>
  <si>
    <t xml:space="preserve">Freddy</t>
  </si>
  <si>
    <t xml:space="preserve">Zambrano</t>
  </si>
  <si>
    <t xml:space="preserve">Sindicato Inchalam</t>
  </si>
  <si>
    <t xml:space="preserve">Sergio </t>
  </si>
  <si>
    <t xml:space="preserve">Sindicato de Tripulantes Pesquero Biobio</t>
  </si>
  <si>
    <t xml:space="preserve">Rebolledo</t>
  </si>
  <si>
    <t xml:space="preserve">Moya</t>
  </si>
  <si>
    <t xml:space="preserve">Unión Portuaria Biobio</t>
  </si>
  <si>
    <t xml:space="preserve">Erika</t>
  </si>
  <si>
    <t xml:space="preserve">FESTRAMET</t>
  </si>
  <si>
    <t xml:space="preserve">Castillo</t>
  </si>
  <si>
    <t xml:space="preserve">Presidente Directorio ENEL Chile</t>
  </si>
  <si>
    <t xml:space="preserve">Gianluca</t>
  </si>
  <si>
    <t xml:space="preserve">Palumbo</t>
  </si>
  <si>
    <t xml:space="preserve">Gerente General ENEL Chile</t>
  </si>
  <si>
    <t xml:space="preserve">Iván</t>
  </si>
  <si>
    <t xml:space="preserve">Sindicato de trabajadores y trabajadoras ENAP-PEYROX</t>
  </si>
  <si>
    <t xml:space="preserve">Iglesias</t>
  </si>
  <si>
    <t xml:space="preserve">Hurtubia</t>
  </si>
  <si>
    <t xml:space="preserve">Gerente General de ENERGY ASSET</t>
  </si>
  <si>
    <t xml:space="preserve">PROVEEDORES</t>
  </si>
  <si>
    <t xml:space="preserve">Kossmann</t>
  </si>
  <si>
    <t xml:space="preserve">Presidente Directorio ASENAV</t>
  </si>
  <si>
    <t xml:space="preserve">Gerente General ASENAV</t>
  </si>
  <si>
    <t xml:space="preserve">Jefe de Proyecto ASENAV</t>
  </si>
  <si>
    <t xml:space="preserve">Germán</t>
  </si>
  <si>
    <t xml:space="preserve">Schacht</t>
  </si>
  <si>
    <t xml:space="preserve">Gerente Comercial y Marketing ASENAV</t>
  </si>
  <si>
    <t xml:space="preserve">Heinz</t>
  </si>
  <si>
    <t xml:space="preserve">Pearce</t>
  </si>
  <si>
    <t xml:space="preserve">Board Advisor ASENAV</t>
  </si>
  <si>
    <t xml:space="preserve">Hederra</t>
  </si>
  <si>
    <t xml:space="preserve">Pinto</t>
  </si>
  <si>
    <t xml:space="preserve">Gerente General SISDEF</t>
  </si>
  <si>
    <t xml:space="preserve">Calvanese</t>
  </si>
  <si>
    <t xml:space="preserve">Gerente Comercial SISDEF</t>
  </si>
  <si>
    <t xml:space="preserve">Garín</t>
  </si>
  <si>
    <t xml:space="preserve">Jefe de Proyecto SISDEF</t>
  </si>
  <si>
    <t xml:space="preserve">Swett</t>
  </si>
  <si>
    <t xml:space="preserve">Ejecutivo Comercial SISDEF</t>
  </si>
  <si>
    <t xml:space="preserve">Katrina</t>
  </si>
  <si>
    <t xml:space="preserve">Jefe de Marketing SISDEF</t>
  </si>
  <si>
    <t xml:space="preserve">Tamara</t>
  </si>
  <si>
    <t xml:space="preserve">Gerente de Soluciones de Seguridad SISDEF</t>
  </si>
  <si>
    <t xml:space="preserve">Gallaher</t>
  </si>
  <si>
    <t xml:space="preserve">Hucke</t>
  </si>
  <si>
    <t xml:space="preserve">Asesor Legal SISDEF</t>
  </si>
  <si>
    <t xml:space="preserve">Mutschler</t>
  </si>
  <si>
    <t xml:space="preserve">Gerente General Sociedad Comercial Equipos Industriales S.A. INDUELECTRO</t>
  </si>
  <si>
    <t xml:space="preserve">Roberta</t>
  </si>
  <si>
    <t xml:space="preserve">Subgerente General Sociedad Comercial Equipos Industriales S.A. INDUELECTRO</t>
  </si>
  <si>
    <t xml:space="preserve">Millan</t>
  </si>
  <si>
    <t xml:space="preserve">Jefe Sucursal Concepción INDUELECTRO</t>
  </si>
  <si>
    <t xml:space="preserve">Fauré</t>
  </si>
  <si>
    <t xml:space="preserve">Cañas</t>
  </si>
  <si>
    <t xml:space="preserve">Gerente General CODELPA S.A.</t>
  </si>
  <si>
    <t xml:space="preserve">Iturriaga</t>
  </si>
  <si>
    <t xml:space="preserve">Gerente General PROINGAS S.A.</t>
  </si>
  <si>
    <t xml:space="preserve">Atala</t>
  </si>
  <si>
    <t xml:space="preserve">Gerente Comercial PROINGAS S.A.</t>
  </si>
  <si>
    <t xml:space="preserve">Director General IBERCISA DECK Machinery S.A.</t>
  </si>
  <si>
    <t xml:space="preserve">Manuel Ricardo</t>
  </si>
  <si>
    <t xml:space="preserve">Jefe de Proyecto IBERCISA</t>
  </si>
  <si>
    <t xml:space="preserve">Sidney</t>
  </si>
  <si>
    <t xml:space="preserve">Chellew</t>
  </si>
  <si>
    <t xml:space="preserve">Daydi</t>
  </si>
  <si>
    <t xml:space="preserve">Gerente General SOCIBER</t>
  </si>
  <si>
    <t xml:space="preserve">Irribarra</t>
  </si>
  <si>
    <t xml:space="preserve">Mendoza</t>
  </si>
  <si>
    <t xml:space="preserve">Jefe de Administración y Venta SOCIBER</t>
  </si>
  <si>
    <t xml:space="preserve">Veldstra</t>
  </si>
  <si>
    <t xml:space="preserve">General Manager Project Management Navy Wärtsilä Marine</t>
  </si>
  <si>
    <t xml:space="preserve">Gise</t>
  </si>
  <si>
    <t xml:space="preserve">Van Mourik</t>
  </si>
  <si>
    <t xml:space="preserve">Gerente Ventas, Wärtsilä Marine</t>
  </si>
  <si>
    <t xml:space="preserve">Figueroa</t>
  </si>
  <si>
    <t xml:space="preserve">Gerente Sucursal COB Talcahuano (ASMAR)</t>
  </si>
  <si>
    <t xml:space="preserve">Oliva</t>
  </si>
  <si>
    <t xml:space="preserve">Barriga</t>
  </si>
  <si>
    <t xml:space="preserve">Gerente Sucursal COB Valdivia</t>
  </si>
  <si>
    <t xml:space="preserve">Gerente Operaciones Remolcadores CPT</t>
  </si>
  <si>
    <t xml:space="preserve">Almendra</t>
  </si>
  <si>
    <t xml:space="preserve">Gerente Zona Sur B. Bosch</t>
  </si>
  <si>
    <t xml:space="preserve">Gamundi</t>
  </si>
  <si>
    <t xml:space="preserve">Presidente FRIZONIA</t>
  </si>
  <si>
    <t xml:space="preserve">CEO  FRIZONIA Regrigeración, climatización .S.L.</t>
  </si>
  <si>
    <t xml:space="preserve">Goberna</t>
  </si>
  <si>
    <t xml:space="preserve">Presidente Industrias Ferri S.A.</t>
  </si>
  <si>
    <t xml:space="preserve">Marisela</t>
  </si>
  <si>
    <t xml:space="preserve">Félix</t>
  </si>
  <si>
    <t xml:space="preserve">Desarrollo de Negocios Industrias Ferri S.A.</t>
  </si>
  <si>
    <t xml:space="preserve">Vacarezza</t>
  </si>
  <si>
    <t xml:space="preserve">Gerente de Ventas Empresas CODELPA S.A.</t>
  </si>
  <si>
    <t xml:space="preserve">Sánchez de Pablo</t>
  </si>
  <si>
    <t xml:space="preserve">Presidente SP Consultores y Servicios</t>
  </si>
  <si>
    <t xml:space="preserve">Executive Vicepresident  SP Consultores y Servicios</t>
  </si>
  <si>
    <t xml:space="preserve">Antonio José</t>
  </si>
  <si>
    <t xml:space="preserve">Llago</t>
  </si>
  <si>
    <t xml:space="preserve">Hermida</t>
  </si>
  <si>
    <t xml:space="preserve">CEO GABADI</t>
  </si>
  <si>
    <t xml:space="preserve">Salgado</t>
  </si>
  <si>
    <t xml:space="preserve">COO GABADI</t>
  </si>
  <si>
    <t xml:space="preserve">Atle</t>
  </si>
  <si>
    <t xml:space="preserve">Monsen</t>
  </si>
  <si>
    <t xml:space="preserve">Sales and marketing KONGSBERG MARITIME AS</t>
  </si>
  <si>
    <t xml:space="preserve">Danchev</t>
  </si>
  <si>
    <t xml:space="preserve">Ivanov</t>
  </si>
  <si>
    <t xml:space="preserve">Project Manager KONGSBERG MARITIME AS</t>
  </si>
  <si>
    <t xml:space="preserve">Benedetto</t>
  </si>
  <si>
    <t xml:space="preserve">Catanzato</t>
  </si>
  <si>
    <t xml:space="preserve">CEO MELCAL SpA</t>
  </si>
  <si>
    <t xml:space="preserve">Daniele</t>
  </si>
  <si>
    <t xml:space="preserve">Apolo</t>
  </si>
  <si>
    <t xml:space="preserve">Project Manager MELCAL SpA</t>
  </si>
  <si>
    <t xml:space="preserve">Björn</t>
  </si>
  <si>
    <t xml:space="preserve">Ullbro</t>
  </si>
  <si>
    <t xml:space="preserve">CEO de EVAC Group</t>
  </si>
  <si>
    <t xml:space="preserve">Li</t>
  </si>
  <si>
    <t xml:space="preserve">Project Manager de EVAC Group</t>
  </si>
  <si>
    <t xml:space="preserve">Dirk</t>
  </si>
  <si>
    <t xml:space="preserve">Lange</t>
  </si>
  <si>
    <t xml:space="preserve">Senior Project Manager Damen Marine Components</t>
  </si>
  <si>
    <t xml:space="preserve">Virgilio</t>
  </si>
  <si>
    <t xml:space="preserve">Zimmmermann</t>
  </si>
  <si>
    <t xml:space="preserve">Commercial Project Manager KARL DOSE GmbH</t>
  </si>
  <si>
    <t xml:space="preserve">Tobias</t>
  </si>
  <si>
    <t xml:space="preserve">Zimmermann</t>
  </si>
  <si>
    <t xml:space="preserve">Technical Project Manager KARL DOSE GmbH</t>
  </si>
  <si>
    <t xml:space="preserve">Leif</t>
  </si>
  <si>
    <t xml:space="preserve">Parker</t>
  </si>
  <si>
    <t xml:space="preserve">Managing Director KARL DOSE GmbH</t>
  </si>
  <si>
    <t xml:space="preserve">Esteban</t>
  </si>
  <si>
    <t xml:space="preserve">Representante Legal  HECARES</t>
  </si>
  <si>
    <t xml:space="preserve">Fernanda</t>
  </si>
  <si>
    <t xml:space="preserve">Sarmento</t>
  </si>
  <si>
    <t xml:space="preserve">DNV Area Manager - Maritime Sputh América</t>
  </si>
  <si>
    <t xml:space="preserve">Maximinio</t>
  </si>
  <si>
    <t xml:space="preserve">Ferreira</t>
  </si>
  <si>
    <t xml:space="preserve">DNV</t>
  </si>
  <si>
    <t xml:space="preserve">Ekdahl</t>
  </si>
  <si>
    <t xml:space="preserve">DNV Chile Maritime Station Manager DNV</t>
  </si>
  <si>
    <t xml:space="preserve">Ernesto</t>
  </si>
  <si>
    <t xml:space="preserve">Muller</t>
  </si>
  <si>
    <t xml:space="preserve">Project Manager Expert Surveyor DNV</t>
  </si>
  <si>
    <t xml:space="preserve">Markus</t>
  </si>
  <si>
    <t xml:space="preserve">Warnck</t>
  </si>
  <si>
    <t xml:space="preserve">Head of Competence Center Marine MINIMAX Fire Solutions</t>
  </si>
  <si>
    <t xml:space="preserve">Kai</t>
  </si>
  <si>
    <t xml:space="preserve">Hupka</t>
  </si>
  <si>
    <t xml:space="preserve">Project Manager MINIMAX Fire Solutions</t>
  </si>
  <si>
    <t xml:space="preserve">Manzoliz</t>
  </si>
  <si>
    <t xml:space="preserve">Gerente General Astillero SITECNA</t>
  </si>
  <si>
    <t xml:space="preserve">Gerente División Naval Astillero DETROIT</t>
  </si>
  <si>
    <t xml:space="preserve">Walter</t>
  </si>
  <si>
    <t xml:space="preserve">Birr</t>
  </si>
  <si>
    <t xml:space="preserve">Agente VARD Marine Brasil</t>
  </si>
  <si>
    <t xml:space="preserve">Saravia</t>
  </si>
  <si>
    <t xml:space="preserve">Representante en Chile VARD Marine </t>
  </si>
  <si>
    <t xml:space="preserve">Mark</t>
  </si>
  <si>
    <t xml:space="preserve">Cook</t>
  </si>
  <si>
    <t xml:space="preserve">Chief Technical Officer VARD Marine</t>
  </si>
  <si>
    <t xml:space="preserve">Meza</t>
  </si>
  <si>
    <t xml:space="preserve">Gerente Armatorial, Remolcadores ULTRATUG</t>
  </si>
  <si>
    <t xml:space="preserve">Rigazzi</t>
  </si>
  <si>
    <t xml:space="preserve">MCG Hidraúlica SpA</t>
  </si>
  <si>
    <t xml:space="preserve">Buono-core</t>
  </si>
  <si>
    <t xml:space="preserve">Gerente General SAAM Towage</t>
  </si>
  <si>
    <t xml:space="preserve">Preuss</t>
  </si>
  <si>
    <t xml:space="preserve">Levancini</t>
  </si>
  <si>
    <t xml:space="preserve">Gerente de Operaciones SAAM Towage</t>
  </si>
  <si>
    <t xml:space="preserve">Howard</t>
  </si>
  <si>
    <t xml:space="preserve">Gerente General HUMBOLDT</t>
  </si>
  <si>
    <t xml:space="preserve">Mizgier</t>
  </si>
  <si>
    <t xml:space="preserve">Naviera Canales Australes SpA</t>
  </si>
  <si>
    <t xml:space="preserve">Juan</t>
  </si>
  <si>
    <t xml:space="preserve">De La Cueva</t>
  </si>
  <si>
    <t xml:space="preserve">Director Comercial NAVANTIA</t>
  </si>
  <si>
    <t xml:space="preserve">Almte.</t>
  </si>
  <si>
    <t xml:space="preserve">Caramelo</t>
  </si>
  <si>
    <t xml:space="preserve">Director de Gabinete Presidente- Líder de la Delegacion de NAVANTIA</t>
  </si>
  <si>
    <t xml:space="preserve">Aaron</t>
  </si>
  <si>
    <t xml:space="preserve">Ex Country Manager NAVANTIA</t>
  </si>
  <si>
    <t xml:space="preserve">Presidente NAVANTIA</t>
  </si>
  <si>
    <t xml:space="preserve">Dobarro</t>
  </si>
  <si>
    <t xml:space="preserve">Rubido</t>
  </si>
  <si>
    <t xml:space="preserve">Vicepresidente Negocio de Fragatas y Buques de Intervención NAVANTIA</t>
  </si>
  <si>
    <t xml:space="preserve">Menéndez</t>
  </si>
  <si>
    <t xml:space="preserve">Director Comercial América, NAVANTIA</t>
  </si>
  <si>
    <t xml:space="preserve">Mateo</t>
  </si>
  <si>
    <t xml:space="preserve">Director NAVANTIA</t>
  </si>
  <si>
    <t xml:space="preserve">Johnson</t>
  </si>
  <si>
    <t xml:space="preserve">Aranda</t>
  </si>
  <si>
    <t xml:space="preserve">Gerente General Consultoria Naval e Industrial</t>
  </si>
  <si>
    <t xml:space="preserve">Director Corporativo Grupo Fernandez Jove</t>
  </si>
  <si>
    <t xml:space="preserve">Director Comercial Fernández Jove Comercial e Ingenieria S.L.</t>
  </si>
  <si>
    <t xml:space="preserve">Ordoñez</t>
  </si>
  <si>
    <t xml:space="preserve">Gerente Comercial División Marina GHENOVA</t>
  </si>
  <si>
    <t xml:space="preserve">Campoy</t>
  </si>
  <si>
    <t xml:space="preserve">Zuasti</t>
  </si>
  <si>
    <t xml:space="preserve">Director y Dueno de Oficina Técnica ABANCE</t>
  </si>
  <si>
    <t xml:space="preserve">Juan Ignacio</t>
  </si>
  <si>
    <t xml:space="preserve">Spikin</t>
  </si>
  <si>
    <t xml:space="preserve">Gerente Operaciones Astillero CALBUCO</t>
  </si>
  <si>
    <t xml:space="preserve">Bacigalupo</t>
  </si>
  <si>
    <t xml:space="preserve">Falcón</t>
  </si>
  <si>
    <t xml:space="preserve">Gerente General SONAPESCA</t>
  </si>
  <si>
    <t xml:space="preserve">ASMAR </t>
  </si>
  <si>
    <t xml:space="preserve">Callejas</t>
  </si>
  <si>
    <t xml:space="preserve">Quiróz</t>
  </si>
  <si>
    <t xml:space="preserve">Administrador ASMAR(M)</t>
  </si>
  <si>
    <t xml:space="preserve">Illanes</t>
  </si>
  <si>
    <t xml:space="preserve">Guerra</t>
  </si>
  <si>
    <t xml:space="preserve">Administrador ASMAR(V)</t>
  </si>
  <si>
    <t xml:space="preserve">Admistrador ASMAR (T)</t>
  </si>
  <si>
    <t xml:space="preserve">ASMAR DIRECCIÓN</t>
  </si>
  <si>
    <t xml:space="preserve">Makray</t>
  </si>
  <si>
    <t xml:space="preserve">Baylaucq</t>
  </si>
  <si>
    <t xml:space="preserve">Subdirector ASMAR</t>
  </si>
  <si>
    <t xml:space="preserve">Secretario General</t>
  </si>
  <si>
    <t xml:space="preserve">Niemann</t>
  </si>
  <si>
    <t xml:space="preserve">Figari</t>
  </si>
  <si>
    <t xml:space="preserve">Gerente de Asuntos Corporativos</t>
  </si>
  <si>
    <t xml:space="preserve">Gerente Comercial Corporativo</t>
  </si>
  <si>
    <t xml:space="preserve">Guido</t>
  </si>
  <si>
    <t xml:space="preserve">Crespo</t>
  </si>
  <si>
    <t xml:space="preserve">Auditor Corporativo</t>
  </si>
  <si>
    <t xml:space="preserve">Cereceda</t>
  </si>
  <si>
    <t xml:space="preserve">Kohler</t>
  </si>
  <si>
    <t xml:space="preserve">Gary</t>
  </si>
  <si>
    <t xml:space="preserve">Gerente Corp. Operaciones</t>
  </si>
  <si>
    <t xml:space="preserve">Perez</t>
  </si>
  <si>
    <t xml:space="preserve">Gerente Corp. Planificación y Desarrollo</t>
  </si>
  <si>
    <t xml:space="preserve">Gerente Corporativo de Finanzas (S)</t>
  </si>
  <si>
    <t xml:space="preserve">Giancarlo</t>
  </si>
  <si>
    <t xml:space="preserve">Stagno</t>
  </si>
  <si>
    <t xml:space="preserve">Canziani</t>
  </si>
  <si>
    <t xml:space="preserve">Gerente Corporativo de Personas</t>
  </si>
  <si>
    <t xml:space="preserve">Sandra</t>
  </si>
  <si>
    <t xml:space="preserve">Jefe Corporativo RR.PP. Y Comunicaciones</t>
  </si>
  <si>
    <t xml:space="preserve">Luttges</t>
  </si>
  <si>
    <t xml:space="preserve">Mathieu</t>
  </si>
  <si>
    <t xml:space="preserve">Gerente Corporativo  de Construcción Naval</t>
  </si>
  <si>
    <t xml:space="preserve">Orlando</t>
  </si>
  <si>
    <t xml:space="preserve">Jefe Corporativo Unidad de SS</t>
  </si>
  <si>
    <t xml:space="preserve">Carmen</t>
  </si>
  <si>
    <t xml:space="preserve">Quintanal</t>
  </si>
  <si>
    <t xml:space="preserve">Quinteros</t>
  </si>
  <si>
    <t xml:space="preserve">Asistente Ejecutiva Fiscalía</t>
  </si>
  <si>
    <t xml:space="preserve">Londa </t>
  </si>
  <si>
    <t xml:space="preserve">Salinas</t>
  </si>
  <si>
    <t xml:space="preserve">Jefa de Adquisiciones y Contratos</t>
  </si>
  <si>
    <t xml:space="preserve">Verdugo</t>
  </si>
  <si>
    <t xml:space="preserve">Jefa Corporativo de Unidad de Inversiones y Desarrollo</t>
  </si>
  <si>
    <t xml:space="preserve">Ana </t>
  </si>
  <si>
    <t xml:space="preserve">Toro</t>
  </si>
  <si>
    <t xml:space="preserve">Quezada</t>
  </si>
  <si>
    <t xml:space="preserve">Analista Control de Gestión Finanzas</t>
  </si>
  <si>
    <t xml:space="preserve">Hilda </t>
  </si>
  <si>
    <t xml:space="preserve">Vicuña</t>
  </si>
  <si>
    <t xml:space="preserve">Bastías</t>
  </si>
  <si>
    <t xml:space="preserve">Contador Corporativo Serv. de Bienestar</t>
  </si>
  <si>
    <t xml:space="preserve">Katya</t>
  </si>
  <si>
    <t xml:space="preserve">Cordero</t>
  </si>
  <si>
    <t xml:space="preserve">Pulgar</t>
  </si>
  <si>
    <t xml:space="preserve">Asistente Ejecutiva Gerencia Corp. Planif. Des. </t>
  </si>
  <si>
    <t xml:space="preserve">Ana María</t>
  </si>
  <si>
    <t xml:space="preserve">Montenegro</t>
  </si>
  <si>
    <t xml:space="preserve">Kellet</t>
  </si>
  <si>
    <t xml:space="preserve">Asistente Ejecutiva Gerencia Corporativa C.N.</t>
  </si>
  <si>
    <t xml:space="preserve">Encargado Servicios Generales ASMAR (D)</t>
  </si>
  <si>
    <t xml:space="preserve">Danilo</t>
  </si>
  <si>
    <t xml:space="preserve">Díaz </t>
  </si>
  <si>
    <t xml:space="preserve">Encargado Secretaría ASMAR (D)</t>
  </si>
  <si>
    <t xml:space="preserve">Zurita</t>
  </si>
  <si>
    <t xml:space="preserve">Cisternas</t>
  </si>
  <si>
    <t xml:space="preserve">Jefe Corporativo de Unidad de Contabilidad y Asuntos Tributarios</t>
  </si>
  <si>
    <t xml:space="preserve">Cárdenas</t>
  </si>
  <si>
    <t xml:space="preserve">Velasquez</t>
  </si>
  <si>
    <t xml:space="preserve">Jefe Departamento Presupuesto Corporativo</t>
  </si>
  <si>
    <t xml:space="preserve">Jorquera</t>
  </si>
  <si>
    <t xml:space="preserve">Jefe Unidad Control de Gestión</t>
  </si>
  <si>
    <t xml:space="preserve">ASMARVALP</t>
  </si>
  <si>
    <t xml:space="preserve">Juan Luis </t>
  </si>
  <si>
    <t xml:space="preserve">Ansoleaga</t>
  </si>
  <si>
    <t xml:space="preserve">Bengoechea</t>
  </si>
  <si>
    <t xml:space="preserve">Subgerente Comercial </t>
  </si>
  <si>
    <t xml:space="preserve">Quintero</t>
  </si>
  <si>
    <t xml:space="preserve">Jefe Proyecto</t>
  </si>
  <si>
    <t xml:space="preserve">Adonis</t>
  </si>
  <si>
    <t xml:space="preserve">Pedreros</t>
  </si>
  <si>
    <t xml:space="preserve">Asistente Ejecutiva Administrador</t>
  </si>
  <si>
    <t xml:space="preserve">SPL Estructuras</t>
  </si>
  <si>
    <t xml:space="preserve">Jefe Depto. Electricidad</t>
  </si>
  <si>
    <t xml:space="preserve">Christopher</t>
  </si>
  <si>
    <t xml:space="preserve">Mena</t>
  </si>
  <si>
    <t xml:space="preserve">Apablaza</t>
  </si>
  <si>
    <t xml:space="preserve">Preparador Electricidad</t>
  </si>
  <si>
    <t xml:space="preserve">Benjamín</t>
  </si>
  <si>
    <t xml:space="preserve">Gaete</t>
  </si>
  <si>
    <t xml:space="preserve">Mecánico Bombas</t>
  </si>
  <si>
    <t xml:space="preserve">Evelyn</t>
  </si>
  <si>
    <t xml:space="preserve">Becerra</t>
  </si>
  <si>
    <t xml:space="preserve">Astudillo</t>
  </si>
  <si>
    <t xml:space="preserve">Nancy</t>
  </si>
  <si>
    <t xml:space="preserve">Suazo</t>
  </si>
  <si>
    <t xml:space="preserve">Jefe Depto. Personas</t>
  </si>
  <si>
    <t xml:space="preserve">ASMARTALC</t>
  </si>
  <si>
    <t xml:space="preserve">Alejandro </t>
  </si>
  <si>
    <t xml:space="preserve">König</t>
  </si>
  <si>
    <t xml:space="preserve">Scheihing</t>
  </si>
  <si>
    <t xml:space="preserve">Ingeniero Senior Administrador</t>
  </si>
  <si>
    <t xml:space="preserve">Gerente Ventas Armada</t>
  </si>
  <si>
    <t xml:space="preserve">Bugueño</t>
  </si>
  <si>
    <t xml:space="preserve">Nazer</t>
  </si>
  <si>
    <t xml:space="preserve">Gerente Comercial Buques Mercantes y Pesqueros</t>
  </si>
  <si>
    <t xml:space="preserve">Juan José </t>
  </si>
  <si>
    <t xml:space="preserve">Munita</t>
  </si>
  <si>
    <t xml:space="preserve">Greene</t>
  </si>
  <si>
    <t xml:space="preserve">Gerente Construcción Naval</t>
  </si>
  <si>
    <t xml:space="preserve">Leon</t>
  </si>
  <si>
    <t xml:space="preserve">Del Pedregal</t>
  </si>
  <si>
    <t xml:space="preserve">Gerente de Investigacion, Desarrollo e Inversiones</t>
  </si>
  <si>
    <t xml:space="preserve">Loreto </t>
  </si>
  <si>
    <t xml:space="preserve">Tirapegui</t>
  </si>
  <si>
    <t xml:space="preserve">Gerente Gestion</t>
  </si>
  <si>
    <t xml:space="preserve">Lefian</t>
  </si>
  <si>
    <t xml:space="preserve">Gerente Logística</t>
  </si>
  <si>
    <t xml:space="preserve">Ferrada</t>
  </si>
  <si>
    <t xml:space="preserve">Córdova</t>
  </si>
  <si>
    <t xml:space="preserve">Gerente Operaciones</t>
  </si>
  <si>
    <t xml:space="preserve">Llanos</t>
  </si>
  <si>
    <t xml:space="preserve">Gerente Reparaciones</t>
  </si>
  <si>
    <t xml:space="preserve">Gerardo</t>
  </si>
  <si>
    <t xml:space="preserve">Araneda</t>
  </si>
  <si>
    <t xml:space="preserve">Gerente RRHH</t>
  </si>
  <si>
    <t xml:space="preserve">Armando</t>
  </si>
  <si>
    <t xml:space="preserve">Retamal</t>
  </si>
  <si>
    <t xml:space="preserve">Presidente Sindicato de Funcionarios(as)</t>
  </si>
  <si>
    <t xml:space="preserve">Rosita</t>
  </si>
  <si>
    <t xml:space="preserve">Hidalgo</t>
  </si>
  <si>
    <t xml:space="preserve">Presidente Sindicato de Profesionales</t>
  </si>
  <si>
    <t xml:space="preserve">Paula </t>
  </si>
  <si>
    <t xml:space="preserve">Del Pino</t>
  </si>
  <si>
    <t xml:space="preserve">Gecele</t>
  </si>
  <si>
    <t xml:space="preserve">Presidente Sindicato de Trabajadores</t>
  </si>
  <si>
    <t xml:space="preserve">Rigele</t>
  </si>
  <si>
    <t xml:space="preserve">Presidente Sindicato Inter Empresas de Supervisores</t>
  </si>
  <si>
    <t xml:space="preserve">Acuña</t>
  </si>
  <si>
    <t xml:space="preserve">Sindicato de Empleados. Operador de Producción. Taller de aceros y pintura</t>
  </si>
  <si>
    <t xml:space="preserve">Suarez</t>
  </si>
  <si>
    <t xml:space="preserve">Condestable Mayor ASMAR T</t>
  </si>
  <si>
    <t xml:space="preserve">Susana</t>
  </si>
  <si>
    <t xml:space="preserve">Aguayo</t>
  </si>
  <si>
    <t xml:space="preserve">Jefe Sección Almacenamiento</t>
  </si>
  <si>
    <t xml:space="preserve">Hugo</t>
  </si>
  <si>
    <t xml:space="preserve">Dominguez</t>
  </si>
  <si>
    <t xml:space="preserve">Jefe de Departamento Integración e Ingeniería de Sistemas </t>
  </si>
  <si>
    <t xml:space="preserve">Obando</t>
  </si>
  <si>
    <t xml:space="preserve">Jefe de Departamento de Sistemas de Ingeniería</t>
  </si>
  <si>
    <t xml:space="preserve">Benavente</t>
  </si>
  <si>
    <t xml:space="preserve">Ringele</t>
  </si>
  <si>
    <t xml:space="preserve">Jefe de Departamento Investigación y Desarrollo</t>
  </si>
  <si>
    <t xml:space="preserve">Machmar</t>
  </si>
  <si>
    <t xml:space="preserve">Jefe de Proyecto Senior CN</t>
  </si>
  <si>
    <t xml:space="preserve">Proust </t>
  </si>
  <si>
    <t xml:space="preserve">Cotton</t>
  </si>
  <si>
    <t xml:space="preserve">Jefe de Taller de Maquinaria Naval</t>
  </si>
  <si>
    <t xml:space="preserve">Peralta</t>
  </si>
  <si>
    <t xml:space="preserve">Jefe de Taller Mecánica de Armamentos</t>
  </si>
  <si>
    <t xml:space="preserve">Santiago </t>
  </si>
  <si>
    <t xml:space="preserve">Bruna</t>
  </si>
  <si>
    <t xml:space="preserve">Jefe Depto Servicios</t>
  </si>
  <si>
    <t xml:space="preserve">Gianfranco</t>
  </si>
  <si>
    <t xml:space="preserve">De Barbieri</t>
  </si>
  <si>
    <t xml:space="preserve">Boero</t>
  </si>
  <si>
    <t xml:space="preserve">Jefe Depto. Abastecimiento</t>
  </si>
  <si>
    <t xml:space="preserve">Gunther</t>
  </si>
  <si>
    <t xml:space="preserve">Momberg</t>
  </si>
  <si>
    <t xml:space="preserve">Jefe Depto. Asesoría Legal</t>
  </si>
  <si>
    <t xml:space="preserve">Flores </t>
  </si>
  <si>
    <t xml:space="preserve">Jefe Depto. Contabilidad</t>
  </si>
  <si>
    <t xml:space="preserve">Jhony</t>
  </si>
  <si>
    <t xml:space="preserve">Ulloa</t>
  </si>
  <si>
    <t xml:space="preserve">Jefe Depto. Diseño C.N.</t>
  </si>
  <si>
    <t xml:space="preserve">Navarrete</t>
  </si>
  <si>
    <t xml:space="preserve">Yáñez </t>
  </si>
  <si>
    <t xml:space="preserve">Jefe Depto. Mantención</t>
  </si>
  <si>
    <t xml:space="preserve">Marina</t>
  </si>
  <si>
    <t xml:space="preserve">Henríquez</t>
  </si>
  <si>
    <t xml:space="preserve">Moraga</t>
  </si>
  <si>
    <t xml:space="preserve">Jefe Depto. Planificación de Reparaciones</t>
  </si>
  <si>
    <t xml:space="preserve">Yagui</t>
  </si>
  <si>
    <t xml:space="preserve">Jefe Depto. Planificación y Control de Gestión de CN</t>
  </si>
  <si>
    <t xml:space="preserve">Jefe Depto. Producción C.N.</t>
  </si>
  <si>
    <t xml:space="preserve">Edgardo </t>
  </si>
  <si>
    <t xml:space="preserve">Huerta</t>
  </si>
  <si>
    <t xml:space="preserve">Jefe Depto. Seguridad, Salud Ocupacional y Medio Ambiente</t>
  </si>
  <si>
    <t xml:space="preserve">Edison</t>
  </si>
  <si>
    <t xml:space="preserve">Jefe Depto. Subcontratos Suplente</t>
  </si>
  <si>
    <t xml:space="preserve">Jefe Proyecto C.N.</t>
  </si>
  <si>
    <t xml:space="preserve">Pereira</t>
  </si>
  <si>
    <t xml:space="preserve">Jefe Taller Aceros C.N.</t>
  </si>
  <si>
    <t xml:space="preserve">Maldonado</t>
  </si>
  <si>
    <t xml:space="preserve">Jefe Taller Calderas y Cañerías</t>
  </si>
  <si>
    <t xml:space="preserve">Burboa</t>
  </si>
  <si>
    <t xml:space="preserve">Caamaño</t>
  </si>
  <si>
    <t xml:space="preserve">Jefe Taller Cañerías y Estructuras Menores</t>
  </si>
  <si>
    <t xml:space="preserve">Saez</t>
  </si>
  <si>
    <t xml:space="preserve">Jefe Taller Electricidad</t>
  </si>
  <si>
    <t xml:space="preserve">Jefe Taller Electrónica</t>
  </si>
  <si>
    <t xml:space="preserve">Jefe Taller Estructuras</t>
  </si>
  <si>
    <t xml:space="preserve">Jeffrey</t>
  </si>
  <si>
    <t xml:space="preserve">Bragg</t>
  </si>
  <si>
    <t xml:space="preserve">Jefe  de Departamento de Ventas Armada Submarinos</t>
  </si>
  <si>
    <t xml:space="preserve">René </t>
  </si>
  <si>
    <t xml:space="preserve">Jefe de Departamento Casco y Dique</t>
  </si>
  <si>
    <t xml:space="preserve">Anibal</t>
  </si>
  <si>
    <t xml:space="preserve">Mendeleweski</t>
  </si>
  <si>
    <t xml:space="preserve">Jefe de Departamento de Armamento</t>
  </si>
  <si>
    <t xml:space="preserve">Jefe de Departamento de Bienestar</t>
  </si>
  <si>
    <t xml:space="preserve">Jefe de Departamento de Proyectos CN</t>
  </si>
  <si>
    <t xml:space="preserve">Jefe de Departamento de Relaciones Laborales</t>
  </si>
  <si>
    <t xml:space="preserve">Ogalde</t>
  </si>
  <si>
    <t xml:space="preserve">Jefe de Departamento de Ventas Armada Superficie y RR.TT.</t>
  </si>
  <si>
    <t xml:space="preserve">Ana Marpia</t>
  </si>
  <si>
    <t xml:space="preserve">Jefe Unidad Corporativa de Desarrollo Software</t>
  </si>
  <si>
    <t xml:space="preserve">Ricardo </t>
  </si>
  <si>
    <t xml:space="preserve">Jefe Unidad Corporativa de Servicios Tecnología de la Información</t>
  </si>
  <si>
    <t xml:space="preserve">Subgerente Comercial Buques Mercantes</t>
  </si>
  <si>
    <t xml:space="preserve">Subgerente Comercial Buques Pesqueros</t>
  </si>
  <si>
    <t xml:space="preserve">Boris</t>
  </si>
  <si>
    <t xml:space="preserve">Jefe de Departamento Presupuesto Operación</t>
  </si>
  <si>
    <t xml:space="preserve">Grant</t>
  </si>
  <si>
    <t xml:space="preserve">Del Río</t>
  </si>
  <si>
    <t xml:space="preserve">Jefe de Departamento de Tesorería</t>
  </si>
  <si>
    <t xml:space="preserve">Mella</t>
  </si>
  <si>
    <t xml:space="preserve">D'Appollonio</t>
  </si>
  <si>
    <t xml:space="preserve">Jefe Unidad Corporativa de Auditoría interna</t>
  </si>
  <si>
    <t xml:space="preserve">Groz</t>
  </si>
  <si>
    <t xml:space="preserve">Ingeniero Senior C-320</t>
  </si>
  <si>
    <t xml:space="preserve">Chaparro</t>
  </si>
  <si>
    <t xml:space="preserve">Fariña</t>
  </si>
  <si>
    <t xml:space="preserve">Ingeniero Senior CN C-451</t>
  </si>
  <si>
    <t xml:space="preserve">Samuel</t>
  </si>
  <si>
    <t xml:space="preserve">Leal</t>
  </si>
  <si>
    <t xml:space="preserve">Manuel </t>
  </si>
  <si>
    <t xml:space="preserve">Tornel</t>
  </si>
  <si>
    <t xml:space="preserve">Urcullu</t>
  </si>
  <si>
    <t xml:space="preserve">Ingeniero Senior CN C-455</t>
  </si>
  <si>
    <t xml:space="preserve">Avelino</t>
  </si>
  <si>
    <t xml:space="preserve">Bazán</t>
  </si>
  <si>
    <t xml:space="preserve">Ingeniero Senior Reparaciones</t>
  </si>
  <si>
    <t xml:space="preserve">Marco Polo</t>
  </si>
  <si>
    <t xml:space="preserve">Garcés</t>
  </si>
  <si>
    <t xml:space="preserve">Jefe Unidad Corporativa de Seguridad de la información</t>
  </si>
  <si>
    <t xml:space="preserve">Harold</t>
  </si>
  <si>
    <t xml:space="preserve">Kauer</t>
  </si>
  <si>
    <t xml:space="preserve">Jefe de Proyecto Corporativo Senior</t>
  </si>
  <si>
    <t xml:space="preserve">Nuñez</t>
  </si>
  <si>
    <t xml:space="preserve">Gomez</t>
  </si>
  <si>
    <t xml:space="preserve">Belmar</t>
  </si>
  <si>
    <t xml:space="preserve">Jefe Taller de combustión interna</t>
  </si>
  <si>
    <t xml:space="preserve">Jefe Taller de Diques</t>
  </si>
  <si>
    <t xml:space="preserve">Karla</t>
  </si>
  <si>
    <t xml:space="preserve">Caviedes</t>
  </si>
  <si>
    <t xml:space="preserve">Jefe Proyecto Armada C-420</t>
  </si>
  <si>
    <t xml:space="preserve">Jefe Taller Habitabilidad y Electricidad</t>
  </si>
  <si>
    <t xml:space="preserve">ASMARMAG</t>
  </si>
  <si>
    <t xml:space="preserve">Poblete</t>
  </si>
  <si>
    <t xml:space="preserve">Presidente del Sindicato N°2 </t>
  </si>
  <si>
    <t xml:space="preserve">Presidente del Sindicato N°1</t>
  </si>
  <si>
    <t xml:space="preserve">Jessop</t>
  </si>
  <si>
    <t xml:space="preserve">Subgerente de Logística</t>
  </si>
  <si>
    <t xml:space="preserve">Subgerente de Personas</t>
  </si>
  <si>
    <t xml:space="preserve">Garrido </t>
  </si>
  <si>
    <t xml:space="preserve">Gajardo          </t>
  </si>
  <si>
    <t xml:space="preserve">Mora</t>
  </si>
  <si>
    <t xml:space="preserve">Jefe Depto. Comercial Armada</t>
  </si>
  <si>
    <t xml:space="preserve">Jefe Depto. Planificación y Gestión</t>
  </si>
  <si>
    <t xml:space="preserve">CONTROL ASISTENCIA - GENERAL Y VIP</t>
  </si>
  <si>
    <t xml:space="preserve">Indicador</t>
  </si>
  <si>
    <t xml:space="preserve">Resultado</t>
  </si>
  <si>
    <t xml:space="preserve">Indicador VIP</t>
  </si>
  <si>
    <t xml:space="preserve">Total invitados</t>
  </si>
  <si>
    <t xml:space="preserve">VIP total</t>
  </si>
  <si>
    <t xml:space="preserve">Confirmados SI</t>
  </si>
  <si>
    <t xml:space="preserve">VIP SI</t>
  </si>
  <si>
    <t xml:space="preserve">No asiste</t>
  </si>
  <si>
    <t xml:space="preserve">VIP NO</t>
  </si>
  <si>
    <t xml:space="preserve">Pendiente/Blanco</t>
  </si>
  <si>
    <t xml:space="preserve">VIP pendiente</t>
  </si>
  <si>
    <t xml:space="preserve">Distribuye</t>
  </si>
  <si>
    <t xml:space="preserve">VIP distribuye</t>
  </si>
  <si>
    <t xml:space="preserve">TOTAL</t>
  </si>
  <si>
    <t xml:space="preserve">PENDIENTE/BLANCO</t>
  </si>
  <si>
    <t xml:space="preserve">CAPACIDAD</t>
  </si>
  <si>
    <t xml:space="preserve">DISPONIBLE</t>
  </si>
  <si>
    <t xml:space="preserve">DISTRIBUCIÓN VIP - 149 ASIENTOS / CENTRO PROTOCOLAR A21</t>
  </si>
  <si>
    <t xml:space="preserve">Centro protocolar</t>
  </si>
  <si>
    <t xml:space="preserve">A21</t>
  </si>
  <si>
    <t xml:space="preserve">Capacidad VIP</t>
  </si>
  <si>
    <t xml:space="preserve">Criterio</t>
  </si>
  <si>
    <t xml:space="preserve">Precedencia alternada derecha/izquierda</t>
  </si>
  <si>
    <t xml:space="preserve">Distribuidos</t>
  </si>
  <si>
    <t xml:space="preserve">Sin asignar</t>
  </si>
  <si>
    <t xml:space="preserve">Observación</t>
  </si>
  <si>
    <t xml:space="preserve">Fila D centro reservada según plano</t>
  </si>
  <si>
    <t xml:space="preserve">PLANO VISUAL</t>
  </si>
  <si>
    <t xml:space="preserve">PLANO VIP 149 ASIENTOS</t>
  </si>
  <si>
    <t xml:space="preserve">Separación: módulos laterales 550 mm / módulo central 600 mm. Centro protocolar: A21.</t>
  </si>
  <si>
    <t xml:space="preserve">FILA</t>
  </si>
  <si>
    <t xml:space="preserve">FILA A</t>
  </si>
  <si>
    <t xml:space="preserve">A1
(58)
Varela Pedro</t>
  </si>
  <si>
    <t xml:space="preserve">A2
(56)
Larrañaga Enrique</t>
  </si>
  <si>
    <t xml:space="preserve">A3
(54)
Lewi Peleg</t>
  </si>
  <si>
    <t xml:space="preserve">A4
(51)
Kenko Sone</t>
  </si>
  <si>
    <t xml:space="preserve">A5
(49)
Camino Peter</t>
  </si>
  <si>
    <t xml:space="preserve">A6
(47)
Schaapveld Elke</t>
  </si>
  <si>
    <t xml:space="preserve">A7
(45)
Pollen Per</t>
  </si>
  <si>
    <t xml:space="preserve">A8
(43)
Guanumen Sebastián</t>
  </si>
  <si>
    <t xml:space="preserve">A9
(39)
Rogeau Cyrille</t>
  </si>
  <si>
    <t xml:space="preserve">A10
(36)
Moreno Laura</t>
  </si>
  <si>
    <t xml:space="preserve">A11
(33)
Kotkajarvi Johanna</t>
  </si>
  <si>
    <t xml:space="preserve">A12
(31)
Soares Paulo</t>
  </si>
  <si>
    <t xml:space="preserve">A13
(28)
Fernández Maya</t>
  </si>
  <si>
    <t xml:space="preserve">A14
(23)
Rincón Ximena</t>
  </si>
  <si>
    <t xml:space="preserve">A15
(16)
Alvarado Claudio</t>
  </si>
  <si>
    <t xml:space="preserve">A16
(12)
Frei Eduardo</t>
  </si>
  <si>
    <t xml:space="preserve">A17
(10)
Bachelet Michelle</t>
  </si>
  <si>
    <t xml:space="preserve">A18
(6)
Morel María</t>
  </si>
  <si>
    <t xml:space="preserve">A19
(4)
Cabrera Fernando</t>
  </si>
  <si>
    <t xml:space="preserve">A20
(2)
Adriasola María</t>
  </si>
  <si>
    <t xml:space="preserve">A21
(1)
Kast José</t>
  </si>
  <si>
    <t xml:space="preserve">A22
(3)
Barros Fernando</t>
  </si>
  <si>
    <t xml:space="preserve">A23
(5)
Mery Roxana</t>
  </si>
  <si>
    <t xml:space="preserve">A24
(9)
Boric Gabriel</t>
  </si>
  <si>
    <t xml:space="preserve">A25
(11)
Lagos Ricardo</t>
  </si>
  <si>
    <t xml:space="preserve">A26
(15)
Valencia Ángel</t>
  </si>
  <si>
    <t xml:space="preserve">A27
(22)
Parot Catalina</t>
  </si>
  <si>
    <t xml:space="preserve">A28
(25)
Undurruga Francisco</t>
  </si>
  <si>
    <t xml:space="preserve">A29
(29)
Delpiano Adriana</t>
  </si>
  <si>
    <t xml:space="preserve">A30
(32)
Qingbao Niu</t>
  </si>
  <si>
    <t xml:space="preserve">A31
(34)
Biagiotti Valeria</t>
  </si>
  <si>
    <t xml:space="preserve">A32
(38)
Barrit Andrew</t>
  </si>
  <si>
    <t xml:space="preserve">A33
(41)
Ihsan Ahmet</t>
  </si>
  <si>
    <t xml:space="preserve">A34
(44)
Guay Karolina</t>
  </si>
  <si>
    <t xml:space="preserve">A35
(46)
Rocanova Ana</t>
  </si>
  <si>
    <t xml:space="preserve">A36
(48)
Andrade Lotty</t>
  </si>
  <si>
    <t xml:space="preserve">A37
(50)
Oroz Laura</t>
  </si>
  <si>
    <t xml:space="preserve">A38
(52)
Karlberg Eva</t>
  </si>
  <si>
    <t xml:space="preserve">A39
(55)
Concar David</t>
  </si>
  <si>
    <t xml:space="preserve">A40
(57)
Leiva Julio</t>
  </si>
  <si>
    <t xml:space="preserve">A41
(59)
Venegas Máximo</t>
  </si>
  <si>
    <t xml:space="preserve">FILA B</t>
  </si>
  <si>
    <t xml:space="preserve">B1
(109)
Veloso Consuelo</t>
  </si>
  <si>
    <t xml:space="preserve">B2
(107)
Schalper Diego</t>
  </si>
  <si>
    <t xml:space="preserve">B3
(104)
Montalva José</t>
  </si>
  <si>
    <t xml:space="preserve">B4
(101)
Briones Patricio</t>
  </si>
  <si>
    <t xml:space="preserve">B5
(99)
Zamora Sebastián</t>
  </si>
  <si>
    <t xml:space="preserve">B6
(97)
Sánchez Luis</t>
  </si>
  <si>
    <t xml:space="preserve">B7
(95)
Olivares Javier</t>
  </si>
  <si>
    <t xml:space="preserve">B8
(93)
Leiva Raúl</t>
  </si>
  <si>
    <t xml:space="preserve">B9
(91)
Cuadrado Carlos</t>
  </si>
  <si>
    <t xml:space="preserve">B10
(88)
Barraza Marcos</t>
  </si>
  <si>
    <t xml:space="preserve">B11
(86)
Carvajal Loreto</t>
  </si>
  <si>
    <t xml:space="preserve">B12
(84)
De Urresti Alfonso</t>
  </si>
  <si>
    <t xml:space="preserve">B13
(82)
Keitel Sebastián</t>
  </si>
  <si>
    <t xml:space="preserve">B14
(79)
Cicardini Daniella</t>
  </si>
  <si>
    <t xml:space="preserve">B15
(77)
Edwards Rojo</t>
  </si>
  <si>
    <t xml:space="preserve">B16
(74)
Flores Camila</t>
  </si>
  <si>
    <t xml:space="preserve">B17
(71)
Anativia Julio</t>
  </si>
  <si>
    <t xml:space="preserve">B18
(69)
Giacaman Sergio</t>
  </si>
  <si>
    <t xml:space="preserve">B19
(66)
Larrañaga Marcela</t>
  </si>
  <si>
    <t xml:space="preserve">B20
(61)
Cerna Eduardo</t>
  </si>
  <si>
    <t xml:space="preserve">B21
(60)
Araya Marcelo</t>
  </si>
  <si>
    <t xml:space="preserve">B22
(64)
Codina Rodolfo</t>
  </si>
  <si>
    <t xml:space="preserve">B23
(68)
Romanini Leonardo</t>
  </si>
  <si>
    <t xml:space="preserve">B24
(70)
Flies Jorge</t>
  </si>
  <si>
    <t xml:space="preserve">B25
(73)
Araya Pedro</t>
  </si>
  <si>
    <t xml:space="preserve">B26
(75)
Saavedra Gastón</t>
  </si>
  <si>
    <t xml:space="preserve">B27
(78)
Celis Ricardo</t>
  </si>
  <si>
    <t xml:space="preserve">B28
(81)
Ossandón Manuel</t>
  </si>
  <si>
    <t xml:space="preserve">B29
(83)
Van Rysselberghe Enrique</t>
  </si>
  <si>
    <t xml:space="preserve">B30
(85)
Sanhueza Gustavo</t>
  </si>
  <si>
    <t xml:space="preserve">B31
(87)
Carter Álvaro</t>
  </si>
  <si>
    <t xml:space="preserve">B32
(90)
Brito Jorge</t>
  </si>
  <si>
    <t xml:space="preserve">B33
(92)
Kast Tomás</t>
  </si>
  <si>
    <t xml:space="preserve">B34
(94)
Marowski Hans</t>
  </si>
  <si>
    <t xml:space="preserve">B35
(96)
Sabat Omar</t>
  </si>
  <si>
    <t xml:space="preserve">B36
(98)
Valenzuela Daniel</t>
  </si>
  <si>
    <t xml:space="preserve">B37
(100)
Manouchehri Daniel</t>
  </si>
  <si>
    <t xml:space="preserve">B38
(103)
Martínez Cristóbal</t>
  </si>
  <si>
    <t xml:space="preserve">B39
(105)
Neira Cristian</t>
  </si>
  <si>
    <t xml:space="preserve">B40
(108)
Serrano Daniela</t>
  </si>
  <si>
    <t xml:space="preserve">B41
(110)
Winter Gonzalo</t>
  </si>
  <si>
    <t xml:space="preserve">FILA C</t>
  </si>
  <si>
    <t xml:space="preserve">C1
(163)
Cornejo Eugenio</t>
  </si>
  <si>
    <t xml:space="preserve">C2
(161)
Jeldes Siria</t>
  </si>
  <si>
    <t xml:space="preserve">C3
(159)
Leiva Marcela</t>
  </si>
  <si>
    <t xml:space="preserve">C4
(157)
Irarrázabal Alejandro</t>
  </si>
  <si>
    <t xml:space="preserve">C5
(154)
Carvajal Bárbara</t>
  </si>
  <si>
    <t xml:space="preserve">C6
(152)
Trautmann Andrés</t>
  </si>
  <si>
    <t xml:space="preserve">C7
(146)
Llodrá José</t>
  </si>
  <si>
    <t xml:space="preserve">C8
(143)
Fernández Ignacio</t>
  </si>
  <si>
    <t xml:space="preserve">C9
(141)
Hentzschel Fernando</t>
  </si>
  <si>
    <t xml:space="preserve">C10
(137)
Browne Santiago</t>
  </si>
  <si>
    <t xml:space="preserve">C11
(135)
Mujica José</t>
  </si>
  <si>
    <t xml:space="preserve">C12
(131)
Cacho Julio</t>
  </si>
  <si>
    <t xml:space="preserve">C13
(127)
Rodríguez Juan</t>
  </si>
  <si>
    <t xml:space="preserve">C14
(125)
Álvarez Rodrigo</t>
  </si>
  <si>
    <t xml:space="preserve">C15
(123)
Weisse Flor</t>
  </si>
  <si>
    <t xml:space="preserve">C16
(120)
Pérez Joanna</t>
  </si>
  <si>
    <t xml:space="preserve">C17
(118)
Rivas José</t>
  </si>
  <si>
    <t xml:space="preserve">C18
(116)
Ortíz Álvaro</t>
  </si>
  <si>
    <t xml:space="preserve">C19
(114)
Charpentier Paz</t>
  </si>
  <si>
    <t xml:space="preserve">C20
(112)
Arroyo Roberto</t>
  </si>
  <si>
    <t xml:space="preserve">C21
(111)
Yeomans Gael</t>
  </si>
  <si>
    <t xml:space="preserve">C22
(113)
Bobadilla Sergio</t>
  </si>
  <si>
    <t xml:space="preserve">C23
(115)
Muñoz Francesca</t>
  </si>
  <si>
    <t xml:space="preserve">C24
(117)
Pérez Marlene</t>
  </si>
  <si>
    <t xml:space="preserve">C25
(119)
Betancurt Lilian</t>
  </si>
  <si>
    <t xml:space="preserve">C26
(122)
Urruticoechea Cristóbal</t>
  </si>
  <si>
    <t xml:space="preserve">C27
(124)
Torres Patricio</t>
  </si>
  <si>
    <t xml:space="preserve">C28
(126)
Bolívar Christian</t>
  </si>
  <si>
    <t xml:space="preserve">C29
(130)
Araos Rafael</t>
  </si>
  <si>
    <t xml:space="preserve">C30
(134)
Ugarte Catalina</t>
  </si>
  <si>
    <t xml:space="preserve">C31
(136)
Zapata Elizabeth</t>
  </si>
  <si>
    <t xml:space="preserve">C32
(140)
Coronado Carla</t>
  </si>
  <si>
    <t xml:space="preserve">C33
(142)
Von Appen Richard</t>
  </si>
  <si>
    <t xml:space="preserve">C34
(145)
Gómez José</t>
  </si>
  <si>
    <t xml:space="preserve">C35
(147)
López Andrés</t>
  </si>
  <si>
    <t xml:space="preserve">C36
(153)
Coopman Javier</t>
  </si>
  <si>
    <t xml:space="preserve">C37
(155)
Lira Pablo</t>
  </si>
  <si>
    <t xml:space="preserve">C38
(158)
Leiva Constanza</t>
  </si>
  <si>
    <t xml:space="preserve">C39
(160)
Pérez Matias</t>
  </si>
  <si>
    <t xml:space="preserve">C40
(162)
Arriagada Andrés</t>
  </si>
  <si>
    <t xml:space="preserve">C41
(164)
Leiva Vicente</t>
  </si>
  <si>
    <t xml:space="preserve">FILA D</t>
  </si>
  <si>
    <t xml:space="preserve">D1
(197)
Wainraight Rodrigo</t>
  </si>
  <si>
    <t xml:space="preserve">D2
(195)
Saavedra Eduardo</t>
  </si>
  <si>
    <t xml:space="preserve">D3
(193)
Muñoz Héctor</t>
  </si>
  <si>
    <t xml:space="preserve">D4
(191)
Reveco Jeannette</t>
  </si>
  <si>
    <t xml:space="preserve">D5
(189)
Cabrera Rafael</t>
  </si>
  <si>
    <t xml:space="preserve">D6
(187)
Bunster Claudio</t>
  </si>
  <si>
    <t xml:space="preserve">D7
(185)
Pires Jorge</t>
  </si>
  <si>
    <t xml:space="preserve">D8
(183)
Cleveland Henry</t>
  </si>
  <si>
    <t xml:space="preserve">D9
(181)
Farren Mario</t>
  </si>
  <si>
    <t xml:space="preserve">D10
(178)
Ramirez Pedro</t>
  </si>
  <si>
    <t xml:space="preserve">D11
(175)
Recabarren Vladimir</t>
  </si>
  <si>
    <t xml:space="preserve">D12
(173)
Pérez Constanza</t>
  </si>
  <si>
    <t xml:space="preserve">D13
(167)
Quijada Cecy</t>
  </si>
  <si>
    <t xml:space="preserve">CAMARÓGRAFOS</t>
  </si>
  <si>
    <t xml:space="preserve">D29
(168)
Alcorta Francisco</t>
  </si>
  <si>
    <t xml:space="preserve">D30
(174)
Jarpa José</t>
  </si>
  <si>
    <t xml:space="preserve">D31
(177)
Piña José</t>
  </si>
  <si>
    <t xml:space="preserve">D32
(180)
Ruf Ronald</t>
  </si>
  <si>
    <t xml:space="preserve">D33
(182)
Ampuero Katherine</t>
  </si>
  <si>
    <t xml:space="preserve">D34
(184)
Vera Álvaro</t>
  </si>
  <si>
    <t xml:space="preserve">D35
(186)
Costa Joao</t>
  </si>
  <si>
    <t xml:space="preserve">D36
(188)
Casassa Gino</t>
  </si>
  <si>
    <t xml:space="preserve">D37
(190)
Candia Eduardo</t>
  </si>
  <si>
    <t xml:space="preserve">D38
(192)
Stange Miguel</t>
  </si>
  <si>
    <t xml:space="preserve">D39
(194)
Rivera Miguel</t>
  </si>
  <si>
    <t xml:space="preserve">D40
(196)
Amtmann Carla</t>
  </si>
  <si>
    <t xml:space="preserve">D41
(198)
Nieto Camila</t>
  </si>
  <si>
    <t xml:space="preserve">Leyenda</t>
  </si>
  <si>
    <t xml:space="preserve">Verde: SI</t>
  </si>
  <si>
    <t xml:space="preserve">Amarillo: PENDIENTE</t>
  </si>
  <si>
    <t xml:space="preserve">Gris: Camarógrafos</t>
  </si>
  <si>
    <t xml:space="preserve">LISTADO PROTOCOLAR VIP</t>
  </si>
  <si>
    <t xml:space="preserve">PROTOCOLO EJECUTIVO</t>
  </si>
  <si>
    <t xml:space="preserve">Asiento</t>
  </si>
  <si>
    <t xml:space="preserve">Fila</t>
  </si>
  <si>
    <t xml:space="preserve">Silla</t>
  </si>
  <si>
    <t xml:space="preserve">Precedencia</t>
  </si>
  <si>
    <t xml:space="preserve">Nombre Completo</t>
  </si>
  <si>
    <t xml:space="preserve">Tratamiento</t>
  </si>
  <si>
    <t xml:space="preserve">Cargo</t>
  </si>
  <si>
    <t xml:space="preserve">Nombre</t>
  </si>
  <si>
    <t xml:space="preserve">A</t>
  </si>
  <si>
    <t xml:space="preserve">A20</t>
  </si>
  <si>
    <t xml:space="preserve">A22</t>
  </si>
  <si>
    <t xml:space="preserve">A19</t>
  </si>
  <si>
    <t xml:space="preserve">A23</t>
  </si>
  <si>
    <t xml:space="preserve">A18</t>
  </si>
  <si>
    <t xml:space="preserve">A24</t>
  </si>
  <si>
    <t xml:space="preserve">A17</t>
  </si>
  <si>
    <t xml:space="preserve">A25</t>
  </si>
  <si>
    <t xml:space="preserve">A16</t>
  </si>
  <si>
    <t xml:space="preserve">A26</t>
  </si>
  <si>
    <t xml:space="preserve">A15</t>
  </si>
  <si>
    <t xml:space="preserve">A27</t>
  </si>
  <si>
    <t xml:space="preserve">A14</t>
  </si>
  <si>
    <t xml:space="preserve">A28</t>
  </si>
  <si>
    <t xml:space="preserve">A13</t>
  </si>
  <si>
    <t xml:space="preserve">A29</t>
  </si>
  <si>
    <t xml:space="preserve">A12</t>
  </si>
  <si>
    <t xml:space="preserve">A30</t>
  </si>
  <si>
    <t xml:space="preserve">A11</t>
  </si>
  <si>
    <t xml:space="preserve">A31</t>
  </si>
  <si>
    <t xml:space="preserve">A10</t>
  </si>
  <si>
    <t xml:space="preserve">A32</t>
  </si>
  <si>
    <t xml:space="preserve">A9</t>
  </si>
  <si>
    <t xml:space="preserve">A33</t>
  </si>
  <si>
    <t xml:space="preserve">A8</t>
  </si>
  <si>
    <t xml:space="preserve">A34</t>
  </si>
  <si>
    <t xml:space="preserve">A7</t>
  </si>
  <si>
    <t xml:space="preserve">A35</t>
  </si>
  <si>
    <t xml:space="preserve">A6</t>
  </si>
  <si>
    <t xml:space="preserve">A36</t>
  </si>
  <si>
    <t xml:space="preserve">A5</t>
  </si>
  <si>
    <t xml:space="preserve">A37</t>
  </si>
  <si>
    <t xml:space="preserve">A4</t>
  </si>
  <si>
    <t xml:space="preserve">A38</t>
  </si>
  <si>
    <t xml:space="preserve">A3</t>
  </si>
  <si>
    <t xml:space="preserve">A39</t>
  </si>
  <si>
    <t xml:space="preserve">A2</t>
  </si>
  <si>
    <t xml:space="preserve">A40</t>
  </si>
  <si>
    <t xml:space="preserve">A1</t>
  </si>
  <si>
    <t xml:space="preserve">A41</t>
  </si>
  <si>
    <t xml:space="preserve">B21</t>
  </si>
  <si>
    <t xml:space="preserve">B</t>
  </si>
  <si>
    <t xml:space="preserve">B20</t>
  </si>
  <si>
    <t xml:space="preserve">B22</t>
  </si>
  <si>
    <t xml:space="preserve">B19</t>
  </si>
  <si>
    <t xml:space="preserve">B23</t>
  </si>
  <si>
    <t xml:space="preserve">B18</t>
  </si>
  <si>
    <t xml:space="preserve">B24</t>
  </si>
  <si>
    <t xml:space="preserve">B17</t>
  </si>
  <si>
    <t xml:space="preserve">B25</t>
  </si>
  <si>
    <t xml:space="preserve">B16</t>
  </si>
  <si>
    <t xml:space="preserve">B26</t>
  </si>
  <si>
    <t xml:space="preserve">B15</t>
  </si>
  <si>
    <t xml:space="preserve">B27</t>
  </si>
  <si>
    <t xml:space="preserve">B14</t>
  </si>
  <si>
    <t xml:space="preserve">B28</t>
  </si>
  <si>
    <t xml:space="preserve">B13</t>
  </si>
  <si>
    <t xml:space="preserve">B29</t>
  </si>
  <si>
    <t xml:space="preserve">B12</t>
  </si>
  <si>
    <t xml:space="preserve">B30</t>
  </si>
  <si>
    <t xml:space="preserve">B11</t>
  </si>
  <si>
    <t xml:space="preserve">B31</t>
  </si>
  <si>
    <t xml:space="preserve">B10</t>
  </si>
  <si>
    <t xml:space="preserve">B32</t>
  </si>
  <si>
    <t xml:space="preserve">B9</t>
  </si>
  <si>
    <t xml:space="preserve">B33</t>
  </si>
  <si>
    <t xml:space="preserve">B8</t>
  </si>
  <si>
    <t xml:space="preserve">B34</t>
  </si>
  <si>
    <t xml:space="preserve">B7</t>
  </si>
  <si>
    <t xml:space="preserve">B35</t>
  </si>
  <si>
    <t xml:space="preserve">B6</t>
  </si>
  <si>
    <t xml:space="preserve">B36</t>
  </si>
  <si>
    <t xml:space="preserve">B5</t>
  </si>
  <si>
    <t xml:space="preserve">B37</t>
  </si>
  <si>
    <t xml:space="preserve">B4</t>
  </si>
  <si>
    <t xml:space="preserve">B38</t>
  </si>
  <si>
    <t xml:space="preserve">B3</t>
  </si>
  <si>
    <t xml:space="preserve">B39</t>
  </si>
  <si>
    <t xml:space="preserve">B2</t>
  </si>
  <si>
    <t xml:space="preserve">B40</t>
  </si>
  <si>
    <t xml:space="preserve">B1</t>
  </si>
  <si>
    <t xml:space="preserve">B41</t>
  </si>
  <si>
    <t xml:space="preserve">C21</t>
  </si>
  <si>
    <t xml:space="preserve">C</t>
  </si>
  <si>
    <t xml:space="preserve">C20</t>
  </si>
  <si>
    <t xml:space="preserve">C22</t>
  </si>
  <si>
    <t xml:space="preserve">C19</t>
  </si>
  <si>
    <t xml:space="preserve">C23</t>
  </si>
  <si>
    <t xml:space="preserve">C18</t>
  </si>
  <si>
    <t xml:space="preserve">C24</t>
  </si>
  <si>
    <t xml:space="preserve">C17</t>
  </si>
  <si>
    <t xml:space="preserve">C25</t>
  </si>
  <si>
    <t xml:space="preserve">C16</t>
  </si>
  <si>
    <t xml:space="preserve">C26</t>
  </si>
  <si>
    <t xml:space="preserve">C15</t>
  </si>
  <si>
    <t xml:space="preserve">C27</t>
  </si>
  <si>
    <t xml:space="preserve">C14</t>
  </si>
  <si>
    <t xml:space="preserve">C28</t>
  </si>
  <si>
    <t xml:space="preserve">C13</t>
  </si>
  <si>
    <t xml:space="preserve">C29</t>
  </si>
  <si>
    <t xml:space="preserve">C12</t>
  </si>
  <si>
    <t xml:space="preserve">C30</t>
  </si>
  <si>
    <t xml:space="preserve">C11</t>
  </si>
  <si>
    <t xml:space="preserve">C31</t>
  </si>
  <si>
    <t xml:space="preserve">C10</t>
  </si>
  <si>
    <t xml:space="preserve">C32</t>
  </si>
  <si>
    <t xml:space="preserve">C9</t>
  </si>
  <si>
    <t xml:space="preserve">C33</t>
  </si>
  <si>
    <t xml:space="preserve">C8</t>
  </si>
  <si>
    <t xml:space="preserve">C34</t>
  </si>
  <si>
    <t xml:space="preserve">C7</t>
  </si>
  <si>
    <t xml:space="preserve">C35</t>
  </si>
  <si>
    <t xml:space="preserve">C6</t>
  </si>
  <si>
    <t xml:space="preserve">C36</t>
  </si>
  <si>
    <t xml:space="preserve">C5</t>
  </si>
  <si>
    <t xml:space="preserve">C37</t>
  </si>
  <si>
    <t xml:space="preserve">C4</t>
  </si>
  <si>
    <t xml:space="preserve">C38</t>
  </si>
  <si>
    <t xml:space="preserve">C3</t>
  </si>
  <si>
    <t xml:space="preserve">C39</t>
  </si>
  <si>
    <t xml:space="preserve">C2</t>
  </si>
  <si>
    <t xml:space="preserve">C40</t>
  </si>
  <si>
    <t xml:space="preserve">C1</t>
  </si>
  <si>
    <t xml:space="preserve">C41</t>
  </si>
  <si>
    <t xml:space="preserve">D13</t>
  </si>
  <si>
    <t xml:space="preserve">D</t>
  </si>
  <si>
    <t xml:space="preserve">D29</t>
  </si>
  <si>
    <t xml:space="preserve">D12</t>
  </si>
  <si>
    <t xml:space="preserve">D30</t>
  </si>
  <si>
    <t xml:space="preserve">D11</t>
  </si>
  <si>
    <t xml:space="preserve">D31</t>
  </si>
  <si>
    <t xml:space="preserve">D10</t>
  </si>
  <si>
    <t xml:space="preserve">D32</t>
  </si>
  <si>
    <t xml:space="preserve">D9</t>
  </si>
  <si>
    <t xml:space="preserve">D33</t>
  </si>
  <si>
    <t xml:space="preserve">D8</t>
  </si>
  <si>
    <t xml:space="preserve">D34</t>
  </si>
  <si>
    <t xml:space="preserve">D7</t>
  </si>
  <si>
    <t xml:space="preserve">D35</t>
  </si>
  <si>
    <t xml:space="preserve">D6</t>
  </si>
  <si>
    <t xml:space="preserve">D36</t>
  </si>
  <si>
    <t xml:space="preserve">D5</t>
  </si>
  <si>
    <t xml:space="preserve">D37</t>
  </si>
  <si>
    <t xml:space="preserve">D4</t>
  </si>
  <si>
    <t xml:space="preserve">D38</t>
  </si>
  <si>
    <t xml:space="preserve">D3</t>
  </si>
  <si>
    <t xml:space="preserve">D39</t>
  </si>
  <si>
    <t xml:space="preserve">D2</t>
  </si>
  <si>
    <t xml:space="preserve">D40</t>
  </si>
  <si>
    <t xml:space="preserve">D1</t>
  </si>
  <si>
    <t xml:space="preserve">D41</t>
  </si>
  <si>
    <t xml:space="preserve">Fuente</t>
  </si>
  <si>
    <t xml:space="preserve">Tribuna</t>
  </si>
  <si>
    <t xml:space="preserve">Motivo</t>
  </si>
  <si>
    <t xml:space="preserve">SIN CAPACIDAD VIP 149</t>
  </si>
  <si>
    <t xml:space="preserve">LISTAS Y PARÁMETROS</t>
  </si>
  <si>
    <t xml:space="preserve">ASISTENCIA</t>
  </si>
  <si>
    <t xml:space="preserve">FUENTES</t>
  </si>
  <si>
    <t xml:space="preserve">TRIBUNAS</t>
  </si>
  <si>
    <t xml:space="preserve">TRATAMIENTOS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</si>
</sst>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2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0"/>
      <name val="Calibri"/>
      <family val="0"/>
      <charset val="1"/>
    </font>
    <font>
      <sz val="11"/>
      <color theme="1"/>
      <name val="Calibri"/>
      <family val="0"/>
      <charset val="1"/>
    </font>
    <font>
      <sz val="13"/>
      <color theme="1"/>
      <name val="Calibri"/>
      <family val="0"/>
      <charset val="1"/>
    </font>
    <font>
      <sz val="10"/>
      <name val="Calibri"/>
      <family val="0"/>
      <charset val="1"/>
    </font>
    <font>
      <sz val="10"/>
      <color theme="1"/>
      <name val="Calibri"/>
      <family val="0"/>
      <charset val="1"/>
    </font>
    <font>
      <sz val="12"/>
      <color theme="1"/>
      <name val="Calibri"/>
      <family val="0"/>
      <charset val="1"/>
    </font>
    <font>
      <b val="true"/>
      <sz val="11"/>
      <color rgb="FFFFFFFF"/>
      <name val="Cambria"/>
      <family val="0"/>
      <charset val="1"/>
    </font>
    <font>
      <sz val="13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10"/>
      <color rgb="FF000000"/>
      <name val="Calibri"/>
      <family val="0"/>
      <charset val="1"/>
    </font>
    <font>
      <sz val="12"/>
      <color rgb="FF000000"/>
      <name val="Calibri"/>
      <family val="0"/>
      <charset val="1"/>
    </font>
    <font>
      <sz val="11"/>
      <color rgb="FF666666"/>
      <name val="Calibri"/>
      <family val="0"/>
      <charset val="1"/>
    </font>
    <font>
      <sz val="11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sz val="11"/>
      <color rgb="FFFF0000"/>
      <name val="Calibri"/>
      <family val="0"/>
      <charset val="1"/>
    </font>
    <font>
      <sz val="11"/>
      <color rgb="FF375623"/>
      <name val="Calibri"/>
      <family val="0"/>
      <charset val="1"/>
    </font>
    <font>
      <b val="true"/>
      <sz val="14"/>
      <color rgb="FFFFFFFF"/>
      <name val="Cambria"/>
      <family val="0"/>
      <charset val="1"/>
    </font>
    <font>
      <b val="true"/>
      <sz val="11"/>
      <name val="Cambria"/>
      <family val="0"/>
      <charset val="1"/>
    </font>
    <font>
      <sz val="8"/>
      <name val="Cambria"/>
      <family val="0"/>
      <charset val="1"/>
    </font>
    <font>
      <b val="true"/>
      <sz val="8"/>
      <name val="Cambria"/>
      <family val="0"/>
      <charset val="1"/>
    </font>
    <font>
      <b val="true"/>
      <sz val="8"/>
      <color rgb="FF666666"/>
      <name val="Cambria"/>
      <family val="0"/>
      <charset val="1"/>
    </font>
  </fonts>
  <fills count="26">
    <fill>
      <patternFill patternType="none"/>
    </fill>
    <fill>
      <patternFill patternType="gray125"/>
    </fill>
    <fill>
      <patternFill patternType="solid">
        <fgColor rgb="FF1F4E78"/>
        <bgColor rgb="FF244062"/>
      </patternFill>
    </fill>
    <fill>
      <patternFill patternType="solid">
        <fgColor rgb="FFDDEBF7"/>
        <bgColor rgb="FFD9EAF7"/>
      </patternFill>
    </fill>
    <fill>
      <patternFill patternType="solid">
        <fgColor rgb="FFC6E0B4"/>
        <bgColor rgb="FFC6EFCE"/>
      </patternFill>
    </fill>
    <fill>
      <patternFill patternType="solid">
        <fgColor rgb="FFFFFFFF"/>
        <bgColor rgb="FFF2F2F2"/>
      </patternFill>
    </fill>
    <fill>
      <patternFill patternType="solid">
        <fgColor rgb="FFFFF2CC"/>
        <bgColor rgb="FFF9F3E3"/>
      </patternFill>
    </fill>
    <fill>
      <patternFill patternType="solid">
        <fgColor rgb="FFF4CCCC"/>
        <bgColor rgb="FFFFC7CE"/>
      </patternFill>
    </fill>
    <fill>
      <patternFill patternType="solid">
        <fgColor rgb="FFEAF3F8"/>
        <bgColor rgb="FFE8F3EA"/>
      </patternFill>
    </fill>
    <fill>
      <patternFill patternType="solid">
        <fgColor rgb="FFD9EAD3"/>
        <bgColor rgb="FFE7F0E2"/>
      </patternFill>
    </fill>
    <fill>
      <patternFill patternType="solid">
        <fgColor rgb="FFEADCF8"/>
        <bgColor rgb="FFE7E6E6"/>
      </patternFill>
    </fill>
    <fill>
      <patternFill patternType="solid">
        <fgColor rgb="FFF9F3E3"/>
        <bgColor rgb="FFF3EFE6"/>
      </patternFill>
    </fill>
    <fill>
      <patternFill patternType="solid">
        <fgColor theme="7" tint="0.5999"/>
        <bgColor rgb="FFCCCCFF"/>
      </patternFill>
    </fill>
    <fill>
      <patternFill patternType="solid">
        <fgColor rgb="FFFF0000"/>
        <bgColor rgb="FF993300"/>
      </patternFill>
    </fill>
    <fill>
      <patternFill patternType="solid">
        <fgColor theme="8" tint="0.7999"/>
        <bgColor rgb="FFDDEBF7"/>
      </patternFill>
    </fill>
    <fill>
      <patternFill patternType="solid">
        <fgColor rgb="FFCCCCFF"/>
        <bgColor rgb="FFCCC1DA"/>
      </patternFill>
    </fill>
    <fill>
      <patternFill patternType="solid">
        <fgColor rgb="FFE8F3EA"/>
        <bgColor rgb="FFE7F0E2"/>
      </patternFill>
    </fill>
    <fill>
      <patternFill patternType="solid">
        <fgColor rgb="FFFFFF00"/>
        <bgColor rgb="FFCCFF33"/>
      </patternFill>
    </fill>
    <fill>
      <patternFill patternType="solid">
        <fgColor rgb="FFCCFF33"/>
        <bgColor rgb="FFFFFF00"/>
      </patternFill>
    </fill>
    <fill>
      <patternFill patternType="solid">
        <fgColor rgb="FFFFFFCC"/>
        <bgColor rgb="FFFFF2CC"/>
      </patternFill>
    </fill>
    <fill>
      <patternFill patternType="solid">
        <fgColor rgb="FFF3EFE6"/>
        <bgColor rgb="FFF9F3E3"/>
      </patternFill>
    </fill>
    <fill>
      <patternFill patternType="solid">
        <fgColor rgb="FFE7F0E2"/>
        <bgColor rgb="FFE8F3EA"/>
      </patternFill>
    </fill>
    <fill>
      <patternFill patternType="solid">
        <fgColor rgb="FFF2F2F2"/>
        <bgColor rgb="FFF3EFE6"/>
      </patternFill>
    </fill>
    <fill>
      <patternFill patternType="solid">
        <fgColor rgb="FFD9EAF7"/>
        <bgColor rgb="FFDDEBF7"/>
      </patternFill>
    </fill>
    <fill>
      <patternFill patternType="solid">
        <fgColor rgb="FF244062"/>
        <bgColor rgb="FF1F4E78"/>
      </patternFill>
    </fill>
    <fill>
      <patternFill patternType="solid">
        <fgColor rgb="FFE7E6E6"/>
        <bgColor rgb="FFE7F0E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 diagonalUp="false" diagonalDown="false"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  <border diagonalUp="false" diagonalDown="false">
      <left style="thin">
        <color rgb="FFB7B7B7"/>
      </left>
      <right/>
      <top style="thin">
        <color rgb="FFB7B7B7"/>
      </top>
      <bottom style="thin">
        <color rgb="FFB7B7B7"/>
      </bottom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4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7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9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9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9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9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1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1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1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1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1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12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11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1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4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14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1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7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1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1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9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8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2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21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21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2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2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2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9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6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25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2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2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vínculo" xfId="20"/>
    <cellStyle name="Normal 2" xfId="21"/>
  </cellStyles>
  <dxfs count="4"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F2CC"/>
        </patternFill>
      </fill>
    </dxf>
    <dxf>
      <fill>
        <patternFill>
          <bgColor rgb="FFFFEB9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E8F3EA"/>
      <rgbColor rgb="FF800000"/>
      <rgbColor rgb="FF008000"/>
      <rgbColor rgb="FF000080"/>
      <rgbColor rgb="FF808000"/>
      <rgbColor rgb="FF800080"/>
      <rgbColor rgb="FF008080"/>
      <rgbColor rgb="FFB7B7B7"/>
      <rgbColor rgb="FFE7F0E2"/>
      <rgbColor rgb="FFD9E2F3"/>
      <rgbColor rgb="FF993366"/>
      <rgbColor rgb="FFFFFFCC"/>
      <rgbColor rgb="FFDBEEF4"/>
      <rgbColor rgb="FF660066"/>
      <rgbColor rgb="FFE7E6E6"/>
      <rgbColor rgb="FF0066CC"/>
      <rgbColor rgb="FFCCCCFF"/>
      <rgbColor rgb="FF000080"/>
      <rgbColor rgb="FFFF00FF"/>
      <rgbColor rgb="FFCCFF33"/>
      <rgbColor rgb="FFEAF3F8"/>
      <rgbColor rgb="FF800080"/>
      <rgbColor rgb="FF800000"/>
      <rgbColor rgb="FF008080"/>
      <rgbColor rgb="FF0000FF"/>
      <rgbColor rgb="FF00CCFF"/>
      <rgbColor rgb="FFD9EAF7"/>
      <rgbColor rgb="FFC6EFCE"/>
      <rgbColor rgb="FFFFEB9C"/>
      <rgbColor rgb="FFCCC1DA"/>
      <rgbColor rgb="FFFFC7CE"/>
      <rgbColor rgb="FFEADCF8"/>
      <rgbColor rgb="FFF4CCCC"/>
      <rgbColor rgb="FF3366FF"/>
      <rgbColor rgb="FFDDEBF7"/>
      <rgbColor rgb="FFD9EAD3"/>
      <rgbColor rgb="FFFFF2CC"/>
      <rgbColor rgb="FFF3EFE6"/>
      <rgbColor rgb="FFF9F3E3"/>
      <rgbColor rgb="FF666666"/>
      <rgbColor rgb="FFC6E0B4"/>
      <rgbColor rgb="FF003366"/>
      <rgbColor rgb="FFF2F2F2"/>
      <rgbColor rgb="FF003300"/>
      <rgbColor rgb="FF375623"/>
      <rgbColor rgb="FF993300"/>
      <rgbColor rgb="FF993366"/>
      <rgbColor rgb="FF1F4E78"/>
      <rgbColor rgb="FF24406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 pitchFamily="0" charset="1"/>
        <a:ea typeface="Calibri" pitchFamily="0" charset="1"/>
        <a:cs typeface="Calibri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70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14.00390625" defaultRowHeight="17.25" customHeight="true" zeroHeight="false" outlineLevelRow="0" outlineLevelCol="0"/>
  <cols>
    <col collapsed="false" customWidth="true" hidden="false" outlineLevel="0" max="1" min="1" style="1" width="8"/>
    <col collapsed="false" customWidth="true" hidden="false" outlineLevel="0" max="2" min="2" style="2" width="12"/>
    <col collapsed="false" customWidth="true" hidden="false" outlineLevel="0" max="3" min="3" style="2" width="16"/>
    <col collapsed="false" customWidth="true" hidden="false" outlineLevel="0" max="4" min="4" style="2" width="26"/>
    <col collapsed="false" customWidth="false" hidden="false" outlineLevel="0" max="5" min="5" style="2" width="14"/>
    <col collapsed="false" customWidth="true" hidden="false" outlineLevel="0" max="6" min="6" style="2" width="34"/>
    <col collapsed="false" customWidth="true" hidden="false" outlineLevel="0" max="9" min="7" style="3" width="18"/>
    <col collapsed="false" customWidth="false" hidden="false" outlineLevel="0" max="10" min="10" style="4" width="14"/>
    <col collapsed="false" customWidth="true" hidden="false" outlineLevel="0" max="11" min="11" style="5" width="42"/>
    <col collapsed="false" customWidth="true" hidden="false" outlineLevel="0" max="12" min="12" style="6" width="26"/>
    <col collapsed="false" customWidth="false" hidden="false" outlineLevel="0" max="16384" min="13" style="7" width="14"/>
  </cols>
  <sheetData>
    <row r="1" customFormat="false" ht="18" hidden="false" customHeight="true" outlineLevel="0" collapsed="false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</row>
    <row r="2" customFormat="false" ht="18" hidden="false" customHeight="true" outlineLevel="0" collapsed="false">
      <c r="A2" s="9" t="n">
        <f aca="false">ROW()-1</f>
        <v>1</v>
      </c>
      <c r="B2" s="9" t="n">
        <f aca="false">ROW()-1</f>
        <v>1</v>
      </c>
      <c r="C2" s="10" t="s">
        <v>15</v>
      </c>
      <c r="D2" s="10" t="s">
        <v>16</v>
      </c>
      <c r="E2" s="10" t="str">
        <f aca="false">IF($J2="NO","",IF($M2="","",$M2))</f>
        <v>VIP</v>
      </c>
      <c r="F2" s="10" t="s">
        <v>17</v>
      </c>
      <c r="G2" s="10" t="s">
        <v>18</v>
      </c>
      <c r="H2" s="10" t="s">
        <v>19</v>
      </c>
      <c r="I2" s="10" t="s">
        <v>20</v>
      </c>
      <c r="J2" s="11" t="s">
        <v>21</v>
      </c>
      <c r="K2" s="12" t="s">
        <v>22</v>
      </c>
      <c r="L2" s="13"/>
      <c r="M2" s="14" t="s">
        <v>23</v>
      </c>
      <c r="N2" s="15" t="str">
        <f aca="false">IF($J2="NO","NO","SI")</f>
        <v>SI</v>
      </c>
      <c r="O2" s="15" t="str">
        <f aca="false">IF($J2="SI","🟢",IF($J2="NO","🔴","🟡"))</f>
        <v>🟢</v>
      </c>
    </row>
    <row r="3" customFormat="false" ht="18" hidden="false" customHeight="true" outlineLevel="0" collapsed="false">
      <c r="A3" s="16" t="n">
        <f aca="false">ROW()-1</f>
        <v>2</v>
      </c>
      <c r="B3" s="16" t="n">
        <f aca="false">ROW()-1</f>
        <v>2</v>
      </c>
      <c r="C3" s="17" t="s">
        <v>15</v>
      </c>
      <c r="D3" s="17" t="s">
        <v>24</v>
      </c>
      <c r="E3" s="17" t="str">
        <f aca="false">IF($J3="NO","",IF($M3="","",$M3))</f>
        <v>VIP</v>
      </c>
      <c r="F3" s="17" t="s">
        <v>25</v>
      </c>
      <c r="G3" s="17" t="s">
        <v>26</v>
      </c>
      <c r="H3" s="17" t="s">
        <v>27</v>
      </c>
      <c r="I3" s="17" t="s">
        <v>28</v>
      </c>
      <c r="J3" s="18" t="s">
        <v>29</v>
      </c>
      <c r="K3" s="19" t="s">
        <v>30</v>
      </c>
      <c r="L3" s="20"/>
      <c r="M3" s="14" t="s">
        <v>23</v>
      </c>
      <c r="N3" s="15" t="str">
        <f aca="false">IF($J3="NO","NO","SI")</f>
        <v>SI</v>
      </c>
      <c r="O3" s="15" t="str">
        <f aca="false">IF($J3="SI","🟢",IF($J3="NO","🔴","🟡"))</f>
        <v>🟡</v>
      </c>
    </row>
    <row r="4" customFormat="false" ht="18" hidden="false" customHeight="true" outlineLevel="0" collapsed="false">
      <c r="A4" s="9" t="n">
        <f aca="false">ROW()-1</f>
        <v>3</v>
      </c>
      <c r="B4" s="9" t="n">
        <f aca="false">ROW()-1</f>
        <v>3</v>
      </c>
      <c r="C4" s="10" t="s">
        <v>15</v>
      </c>
      <c r="D4" s="10" t="s">
        <v>31</v>
      </c>
      <c r="E4" s="10" t="str">
        <f aca="false">IF($J4="NO","",IF($M4="","",$M4))</f>
        <v>VIP</v>
      </c>
      <c r="F4" s="10" t="s">
        <v>32</v>
      </c>
      <c r="G4" s="10" t="s">
        <v>33</v>
      </c>
      <c r="H4" s="10" t="s">
        <v>34</v>
      </c>
      <c r="I4" s="10" t="s">
        <v>35</v>
      </c>
      <c r="J4" s="11" t="s">
        <v>21</v>
      </c>
      <c r="K4" s="12" t="s">
        <v>36</v>
      </c>
      <c r="L4" s="13"/>
      <c r="M4" s="14" t="s">
        <v>23</v>
      </c>
      <c r="N4" s="15" t="str">
        <f aca="false">IF($J4="NO","NO","SI")</f>
        <v>SI</v>
      </c>
      <c r="O4" s="15" t="str">
        <f aca="false">IF($J4="SI","🟢",IF($J4="NO","🔴","🟡"))</f>
        <v>🟢</v>
      </c>
    </row>
    <row r="5" customFormat="false" ht="18" hidden="false" customHeight="true" outlineLevel="0" collapsed="false">
      <c r="A5" s="16" t="n">
        <f aca="false">ROW()-1</f>
        <v>4</v>
      </c>
      <c r="B5" s="16" t="n">
        <f aca="false">ROW()-1</f>
        <v>4</v>
      </c>
      <c r="C5" s="17" t="s">
        <v>15</v>
      </c>
      <c r="D5" s="17" t="s">
        <v>37</v>
      </c>
      <c r="E5" s="17" t="str">
        <f aca="false">IF($J5="NO","",IF($M5="","",$M5))</f>
        <v>VIP</v>
      </c>
      <c r="F5" s="17" t="s">
        <v>38</v>
      </c>
      <c r="G5" s="17" t="s">
        <v>33</v>
      </c>
      <c r="H5" s="17" t="s">
        <v>39</v>
      </c>
      <c r="I5" s="17" t="s">
        <v>40</v>
      </c>
      <c r="J5" s="11" t="s">
        <v>21</v>
      </c>
      <c r="K5" s="19" t="s">
        <v>41</v>
      </c>
      <c r="L5" s="20"/>
      <c r="M5" s="14" t="s">
        <v>23</v>
      </c>
      <c r="N5" s="15" t="str">
        <f aca="false">IF($J5="NO","NO","SI")</f>
        <v>SI</v>
      </c>
      <c r="O5" s="15" t="str">
        <f aca="false">IF($J5="SI","🟢",IF($J5="NO","🔴","🟡"))</f>
        <v>🟢</v>
      </c>
    </row>
    <row r="6" customFormat="false" ht="18" hidden="false" customHeight="true" outlineLevel="0" collapsed="false">
      <c r="A6" s="9" t="n">
        <f aca="false">ROW()-1</f>
        <v>5</v>
      </c>
      <c r="B6" s="9" t="n">
        <f aca="false">ROW()-1</f>
        <v>5</v>
      </c>
      <c r="C6" s="10" t="s">
        <v>15</v>
      </c>
      <c r="D6" s="10" t="s">
        <v>42</v>
      </c>
      <c r="E6" s="10" t="str">
        <f aca="false">IF($J6="NO","",IF($M6="","",$M6))</f>
        <v>VIP</v>
      </c>
      <c r="F6" s="10" t="s">
        <v>43</v>
      </c>
      <c r="G6" s="10" t="s">
        <v>44</v>
      </c>
      <c r="H6" s="10" t="s">
        <v>45</v>
      </c>
      <c r="I6" s="10" t="s">
        <v>46</v>
      </c>
      <c r="J6" s="11" t="s">
        <v>21</v>
      </c>
      <c r="K6" s="12" t="s">
        <v>47</v>
      </c>
      <c r="L6" s="13"/>
      <c r="M6" s="14" t="s">
        <v>23</v>
      </c>
      <c r="N6" s="15" t="str">
        <f aca="false">IF($J6="NO","NO","SI")</f>
        <v>SI</v>
      </c>
      <c r="O6" s="15" t="str">
        <f aca="false">IF($J6="SI","🟢",IF($J6="NO","🔴","🟡"))</f>
        <v>🟢</v>
      </c>
    </row>
    <row r="7" customFormat="false" ht="18" hidden="false" customHeight="true" outlineLevel="0" collapsed="false">
      <c r="A7" s="16" t="n">
        <f aca="false">ROW()-1</f>
        <v>6</v>
      </c>
      <c r="B7" s="16" t="n">
        <f aca="false">ROW()-1</f>
        <v>6</v>
      </c>
      <c r="C7" s="17" t="s">
        <v>15</v>
      </c>
      <c r="D7" s="17" t="s">
        <v>42</v>
      </c>
      <c r="E7" s="17" t="str">
        <f aca="false">IF($J7="NO","",IF($M7="","",$M7))</f>
        <v>VIP</v>
      </c>
      <c r="F7" s="17" t="s">
        <v>48</v>
      </c>
      <c r="G7" s="17" t="s">
        <v>49</v>
      </c>
      <c r="H7" s="17" t="s">
        <v>50</v>
      </c>
      <c r="I7" s="17" t="s">
        <v>51</v>
      </c>
      <c r="J7" s="18" t="s">
        <v>29</v>
      </c>
      <c r="K7" s="19" t="s">
        <v>52</v>
      </c>
      <c r="L7" s="20"/>
      <c r="M7" s="14" t="s">
        <v>23</v>
      </c>
      <c r="N7" s="15" t="str">
        <f aca="false">IF($J7="NO","NO","SI")</f>
        <v>SI</v>
      </c>
      <c r="O7" s="15" t="str">
        <f aca="false">IF($J7="SI","🟢",IF($J7="NO","🔴","🟡"))</f>
        <v>🟡</v>
      </c>
    </row>
    <row r="8" customFormat="false" ht="18" hidden="false" customHeight="true" outlineLevel="0" collapsed="false">
      <c r="A8" s="9" t="n">
        <f aca="false">ROW()-1</f>
        <v>7</v>
      </c>
      <c r="B8" s="9" t="n">
        <f aca="false">ROW()-1</f>
        <v>7</v>
      </c>
      <c r="C8" s="10" t="s">
        <v>15</v>
      </c>
      <c r="D8" s="10" t="s">
        <v>53</v>
      </c>
      <c r="E8" s="10" t="str">
        <f aca="false">IF($J8="NO","",IF($M8="","",$M8))</f>
        <v/>
      </c>
      <c r="F8" s="10" t="s">
        <v>54</v>
      </c>
      <c r="G8" s="10" t="s">
        <v>55</v>
      </c>
      <c r="H8" s="10" t="s">
        <v>56</v>
      </c>
      <c r="I8" s="10" t="s">
        <v>57</v>
      </c>
      <c r="J8" s="21" t="s">
        <v>58</v>
      </c>
      <c r="K8" s="12" t="s">
        <v>59</v>
      </c>
      <c r="L8" s="13"/>
      <c r="M8" s="14" t="s">
        <v>23</v>
      </c>
      <c r="N8" s="15" t="str">
        <f aca="false">IF($J8="NO","NO","SI")</f>
        <v>NO</v>
      </c>
      <c r="O8" s="15" t="str">
        <f aca="false">IF($J8="SI","🟢",IF($J8="NO","🔴","🟡"))</f>
        <v>🔴</v>
      </c>
    </row>
    <row r="9" customFormat="false" ht="18" hidden="false" customHeight="true" outlineLevel="0" collapsed="false">
      <c r="A9" s="16" t="n">
        <f aca="false">ROW()-1</f>
        <v>8</v>
      </c>
      <c r="B9" s="16" t="n">
        <f aca="false">ROW()-1</f>
        <v>8</v>
      </c>
      <c r="C9" s="17" t="s">
        <v>15</v>
      </c>
      <c r="D9" s="17" t="s">
        <v>60</v>
      </c>
      <c r="E9" s="17" t="str">
        <f aca="false">IF($J9="NO","",IF($M9="","",$M9))</f>
        <v/>
      </c>
      <c r="F9" s="17" t="s">
        <v>61</v>
      </c>
      <c r="G9" s="17" t="s">
        <v>62</v>
      </c>
      <c r="H9" s="17" t="s">
        <v>63</v>
      </c>
      <c r="I9" s="17" t="s">
        <v>64</v>
      </c>
      <c r="J9" s="21" t="s">
        <v>58</v>
      </c>
      <c r="K9" s="19" t="s">
        <v>65</v>
      </c>
      <c r="L9" s="20"/>
      <c r="M9" s="14" t="s">
        <v>23</v>
      </c>
      <c r="N9" s="15" t="str">
        <f aca="false">IF($J9="NO","NO","SI")</f>
        <v>NO</v>
      </c>
      <c r="O9" s="15" t="str">
        <f aca="false">IF($J9="SI","🟢",IF($J9="NO","🔴","🟡"))</f>
        <v>🔴</v>
      </c>
    </row>
    <row r="10" customFormat="false" ht="18" hidden="false" customHeight="true" outlineLevel="0" collapsed="false">
      <c r="A10" s="9" t="n">
        <f aca="false">ROW()-1</f>
        <v>9</v>
      </c>
      <c r="B10" s="9" t="n">
        <f aca="false">ROW()-1</f>
        <v>9</v>
      </c>
      <c r="C10" s="10" t="s">
        <v>15</v>
      </c>
      <c r="D10" s="10" t="s">
        <v>16</v>
      </c>
      <c r="E10" s="10" t="str">
        <f aca="false">IF($J10="NO","",IF($M10="","",$M10))</f>
        <v>VIP</v>
      </c>
      <c r="F10" s="10" t="s">
        <v>66</v>
      </c>
      <c r="G10" s="10" t="s">
        <v>67</v>
      </c>
      <c r="H10" s="10" t="s">
        <v>68</v>
      </c>
      <c r="I10" s="10" t="s">
        <v>69</v>
      </c>
      <c r="J10" s="18" t="s">
        <v>29</v>
      </c>
      <c r="K10" s="12" t="s">
        <v>70</v>
      </c>
      <c r="L10" s="13"/>
      <c r="M10" s="14" t="s">
        <v>23</v>
      </c>
      <c r="N10" s="15" t="str">
        <f aca="false">IF($J10="NO","NO","SI")</f>
        <v>SI</v>
      </c>
      <c r="O10" s="15" t="str">
        <f aca="false">IF($J10="SI","🟢",IF($J10="NO","🔴","🟡"))</f>
        <v>🟡</v>
      </c>
    </row>
    <row r="11" customFormat="false" ht="18" hidden="false" customHeight="true" outlineLevel="0" collapsed="false">
      <c r="A11" s="16" t="n">
        <f aca="false">ROW()-1</f>
        <v>10</v>
      </c>
      <c r="B11" s="16" t="n">
        <f aca="false">ROW()-1</f>
        <v>10</v>
      </c>
      <c r="C11" s="17" t="s">
        <v>15</v>
      </c>
      <c r="D11" s="17"/>
      <c r="E11" s="17" t="str">
        <f aca="false">IF($J11="NO","",IF($M11="","",$M11))</f>
        <v>VIP</v>
      </c>
      <c r="F11" s="17" t="s">
        <v>71</v>
      </c>
      <c r="G11" s="17" t="s">
        <v>72</v>
      </c>
      <c r="H11" s="17" t="s">
        <v>73</v>
      </c>
      <c r="I11" s="17" t="s">
        <v>74</v>
      </c>
      <c r="J11" s="18" t="s">
        <v>29</v>
      </c>
      <c r="K11" s="19" t="s">
        <v>75</v>
      </c>
      <c r="L11" s="20"/>
      <c r="M11" s="14" t="s">
        <v>23</v>
      </c>
      <c r="N11" s="15" t="str">
        <f aca="false">IF($J11="NO","NO","SI")</f>
        <v>SI</v>
      </c>
      <c r="O11" s="15" t="str">
        <f aca="false">IF($J11="SI","🟢",IF($J11="NO","🔴","🟡"))</f>
        <v>🟡</v>
      </c>
    </row>
    <row r="12" customFormat="false" ht="18" hidden="false" customHeight="true" outlineLevel="0" collapsed="false">
      <c r="A12" s="9" t="n">
        <f aca="false">ROW()-1</f>
        <v>11</v>
      </c>
      <c r="B12" s="9" t="n">
        <f aca="false">ROW()-1</f>
        <v>11</v>
      </c>
      <c r="C12" s="10" t="s">
        <v>15</v>
      </c>
      <c r="D12" s="10" t="s">
        <v>16</v>
      </c>
      <c r="E12" s="10" t="str">
        <f aca="false">IF($J12="NO","",IF($M12="","",$M12))</f>
        <v>VIP</v>
      </c>
      <c r="F12" s="10" t="s">
        <v>76</v>
      </c>
      <c r="G12" s="10" t="s">
        <v>77</v>
      </c>
      <c r="H12" s="10" t="s">
        <v>78</v>
      </c>
      <c r="I12" s="10" t="s">
        <v>79</v>
      </c>
      <c r="J12" s="18" t="s">
        <v>29</v>
      </c>
      <c r="K12" s="12" t="s">
        <v>70</v>
      </c>
      <c r="L12" s="13"/>
      <c r="M12" s="14" t="s">
        <v>23</v>
      </c>
      <c r="N12" s="15" t="str">
        <f aca="false">IF($J12="NO","NO","SI")</f>
        <v>SI</v>
      </c>
      <c r="O12" s="15" t="str">
        <f aca="false">IF($J12="SI","🟢",IF($J12="NO","🔴","🟡"))</f>
        <v>🟡</v>
      </c>
    </row>
    <row r="13" customFormat="false" ht="18" hidden="false" customHeight="true" outlineLevel="0" collapsed="false">
      <c r="A13" s="16" t="n">
        <f aca="false">ROW()-1</f>
        <v>12</v>
      </c>
      <c r="B13" s="16" t="n">
        <f aca="false">ROW()-1</f>
        <v>12</v>
      </c>
      <c r="C13" s="17" t="s">
        <v>15</v>
      </c>
      <c r="D13" s="17" t="s">
        <v>16</v>
      </c>
      <c r="E13" s="17" t="str">
        <f aca="false">IF($J13="NO","",IF($M13="","",$M13))</f>
        <v>VIP</v>
      </c>
      <c r="F13" s="17" t="s">
        <v>80</v>
      </c>
      <c r="G13" s="17" t="s">
        <v>81</v>
      </c>
      <c r="H13" s="17" t="s">
        <v>82</v>
      </c>
      <c r="I13" s="17" t="s">
        <v>83</v>
      </c>
      <c r="J13" s="18" t="s">
        <v>29</v>
      </c>
      <c r="K13" s="19" t="s">
        <v>70</v>
      </c>
      <c r="L13" s="20"/>
      <c r="M13" s="14" t="s">
        <v>23</v>
      </c>
      <c r="N13" s="15" t="str">
        <f aca="false">IF($J13="NO","NO","SI")</f>
        <v>SI</v>
      </c>
      <c r="O13" s="15" t="str">
        <f aca="false">IF($J13="SI","🟢",IF($J13="NO","🔴","🟡"))</f>
        <v>🟡</v>
      </c>
    </row>
    <row r="14" customFormat="false" ht="18" hidden="false" customHeight="true" outlineLevel="0" collapsed="false">
      <c r="A14" s="9" t="n">
        <f aca="false">ROW()-1</f>
        <v>13</v>
      </c>
      <c r="B14" s="9" t="n">
        <f aca="false">ROW()-1</f>
        <v>13</v>
      </c>
      <c r="C14" s="10" t="s">
        <v>15</v>
      </c>
      <c r="D14" s="10" t="s">
        <v>84</v>
      </c>
      <c r="E14" s="10" t="str">
        <f aca="false">IF($J14="NO","",IF($M14="","",$M14))</f>
        <v/>
      </c>
      <c r="F14" s="10" t="s">
        <v>85</v>
      </c>
      <c r="G14" s="10" t="s">
        <v>86</v>
      </c>
      <c r="H14" s="10" t="s">
        <v>87</v>
      </c>
      <c r="I14" s="10" t="s">
        <v>88</v>
      </c>
      <c r="J14" s="18" t="s">
        <v>58</v>
      </c>
      <c r="K14" s="12" t="s">
        <v>89</v>
      </c>
      <c r="L14" s="13"/>
      <c r="M14" s="14" t="s">
        <v>23</v>
      </c>
      <c r="N14" s="15" t="str">
        <f aca="false">IF($J14="NO","NO","SI")</f>
        <v>NO</v>
      </c>
      <c r="O14" s="15" t="str">
        <f aca="false">IF($J14="SI","🟢",IF($J14="NO","🔴","🟡"))</f>
        <v>🔴</v>
      </c>
    </row>
    <row r="15" customFormat="false" ht="18" hidden="false" customHeight="true" outlineLevel="0" collapsed="false">
      <c r="A15" s="16" t="n">
        <f aca="false">ROW()-1</f>
        <v>14</v>
      </c>
      <c r="B15" s="16" t="n">
        <f aca="false">ROW()-1</f>
        <v>14</v>
      </c>
      <c r="C15" s="17" t="s">
        <v>15</v>
      </c>
      <c r="D15" s="17" t="s">
        <v>90</v>
      </c>
      <c r="E15" s="17" t="str">
        <f aca="false">IF($J15="NO","",IF($M15="","",$M15))</f>
        <v/>
      </c>
      <c r="F15" s="17" t="s">
        <v>91</v>
      </c>
      <c r="G15" s="17" t="s">
        <v>92</v>
      </c>
      <c r="H15" s="17" t="s">
        <v>93</v>
      </c>
      <c r="I15" s="17" t="s">
        <v>94</v>
      </c>
      <c r="J15" s="21" t="s">
        <v>58</v>
      </c>
      <c r="K15" s="19" t="s">
        <v>95</v>
      </c>
      <c r="L15" s="20"/>
      <c r="M15" s="14" t="s">
        <v>23</v>
      </c>
      <c r="N15" s="15" t="str">
        <f aca="false">IF($J15="NO","NO","SI")</f>
        <v>NO</v>
      </c>
      <c r="O15" s="15" t="str">
        <f aca="false">IF($J15="SI","🟢",IF($J15="NO","🔴","🟡"))</f>
        <v>🔴</v>
      </c>
    </row>
    <row r="16" customFormat="false" ht="18" hidden="false" customHeight="true" outlineLevel="0" collapsed="false">
      <c r="A16" s="9" t="n">
        <f aca="false">ROW()-1</f>
        <v>15</v>
      </c>
      <c r="B16" s="9" t="n">
        <f aca="false">ROW()-1</f>
        <v>15</v>
      </c>
      <c r="C16" s="10" t="s">
        <v>15</v>
      </c>
      <c r="D16" s="10" t="s">
        <v>96</v>
      </c>
      <c r="E16" s="10" t="str">
        <f aca="false">IF($J16="NO","",IF($M16="","",$M16))</f>
        <v>VIP</v>
      </c>
      <c r="F16" s="10" t="s">
        <v>97</v>
      </c>
      <c r="G16" s="10" t="s">
        <v>98</v>
      </c>
      <c r="H16" s="10" t="s">
        <v>99</v>
      </c>
      <c r="I16" s="10" t="s">
        <v>100</v>
      </c>
      <c r="J16" s="18" t="s">
        <v>29</v>
      </c>
      <c r="K16" s="12" t="s">
        <v>101</v>
      </c>
      <c r="L16" s="13"/>
      <c r="M16" s="14" t="s">
        <v>23</v>
      </c>
      <c r="N16" s="15" t="str">
        <f aca="false">IF($J16="NO","NO","SI")</f>
        <v>SI</v>
      </c>
      <c r="O16" s="15" t="str">
        <f aca="false">IF($J16="SI","🟢",IF($J16="NO","🔴","🟡"))</f>
        <v>🟡</v>
      </c>
    </row>
    <row r="17" customFormat="false" ht="18" hidden="false" customHeight="true" outlineLevel="0" collapsed="false">
      <c r="A17" s="16" t="n">
        <f aca="false">ROW()-1</f>
        <v>16</v>
      </c>
      <c r="B17" s="16" t="n">
        <f aca="false">ROW()-1</f>
        <v>16</v>
      </c>
      <c r="C17" s="17" t="s">
        <v>15</v>
      </c>
      <c r="D17" s="17" t="s">
        <v>31</v>
      </c>
      <c r="E17" s="17" t="str">
        <f aca="false">IF($J17="NO","",IF($M17="","",$M17))</f>
        <v>VIP</v>
      </c>
      <c r="F17" s="17" t="s">
        <v>102</v>
      </c>
      <c r="G17" s="17" t="s">
        <v>103</v>
      </c>
      <c r="H17" s="17" t="s">
        <v>104</v>
      </c>
      <c r="I17" s="17" t="s">
        <v>105</v>
      </c>
      <c r="J17" s="18" t="s">
        <v>29</v>
      </c>
      <c r="K17" s="19" t="s">
        <v>106</v>
      </c>
      <c r="L17" s="20"/>
      <c r="M17" s="14" t="s">
        <v>23</v>
      </c>
      <c r="N17" s="15" t="str">
        <f aca="false">IF($J17="NO","NO","SI")</f>
        <v>SI</v>
      </c>
      <c r="O17" s="15" t="str">
        <f aca="false">IF($J17="SI","🟢",IF($J17="NO","🔴","🟡"))</f>
        <v>🟡</v>
      </c>
    </row>
    <row r="18" customFormat="false" ht="18" hidden="false" customHeight="true" outlineLevel="0" collapsed="false">
      <c r="A18" s="9" t="n">
        <f aca="false">ROW()-1</f>
        <v>17</v>
      </c>
      <c r="B18" s="9" t="n">
        <f aca="false">ROW()-1</f>
        <v>17</v>
      </c>
      <c r="C18" s="10" t="s">
        <v>15</v>
      </c>
      <c r="D18" s="10" t="s">
        <v>31</v>
      </c>
      <c r="E18" s="10" t="str">
        <f aca="false">IF($J18="NO","",IF($M18="","",$M18))</f>
        <v/>
      </c>
      <c r="F18" s="10" t="s">
        <v>107</v>
      </c>
      <c r="G18" s="10" t="s">
        <v>108</v>
      </c>
      <c r="H18" s="10" t="s">
        <v>93</v>
      </c>
      <c r="I18" s="10" t="s">
        <v>109</v>
      </c>
      <c r="J18" s="21" t="s">
        <v>58</v>
      </c>
      <c r="K18" s="12" t="s">
        <v>110</v>
      </c>
      <c r="L18" s="13"/>
      <c r="M18" s="14" t="s">
        <v>23</v>
      </c>
      <c r="N18" s="15" t="str">
        <f aca="false">IF($J18="NO","NO","SI")</f>
        <v>NO</v>
      </c>
      <c r="O18" s="15" t="str">
        <f aca="false">IF($J18="SI","🟢",IF($J18="NO","🔴","🟡"))</f>
        <v>🔴</v>
      </c>
    </row>
    <row r="19" customFormat="false" ht="18" hidden="false" customHeight="true" outlineLevel="0" collapsed="false">
      <c r="A19" s="16" t="n">
        <f aca="false">ROW()-1</f>
        <v>18</v>
      </c>
      <c r="B19" s="16" t="n">
        <f aca="false">ROW()-1</f>
        <v>18</v>
      </c>
      <c r="C19" s="17" t="s">
        <v>15</v>
      </c>
      <c r="D19" s="17" t="s">
        <v>31</v>
      </c>
      <c r="E19" s="17" t="str">
        <f aca="false">IF($J19="NO","",IF($M19="","",$M19))</f>
        <v/>
      </c>
      <c r="F19" s="17" t="s">
        <v>111</v>
      </c>
      <c r="G19" s="17" t="s">
        <v>62</v>
      </c>
      <c r="H19" s="17" t="s">
        <v>112</v>
      </c>
      <c r="I19" s="17" t="s">
        <v>113</v>
      </c>
      <c r="J19" s="18" t="s">
        <v>58</v>
      </c>
      <c r="K19" s="19" t="s">
        <v>114</v>
      </c>
      <c r="L19" s="20"/>
      <c r="M19" s="14" t="s">
        <v>23</v>
      </c>
      <c r="N19" s="15" t="str">
        <f aca="false">IF($J19="NO","NO","SI")</f>
        <v>NO</v>
      </c>
      <c r="O19" s="15" t="str">
        <f aca="false">IF($J19="SI","🟢",IF($J19="NO","🔴","🟡"))</f>
        <v>🔴</v>
      </c>
    </row>
    <row r="20" customFormat="false" ht="18" hidden="false" customHeight="true" outlineLevel="0" collapsed="false">
      <c r="A20" s="9" t="n">
        <f aca="false">ROW()-1</f>
        <v>19</v>
      </c>
      <c r="B20" s="9" t="n">
        <f aca="false">ROW()-1</f>
        <v>19</v>
      </c>
      <c r="C20" s="10" t="s">
        <v>15</v>
      </c>
      <c r="D20" s="10" t="s">
        <v>31</v>
      </c>
      <c r="E20" s="10" t="str">
        <f aca="false">IF($J20="NO","",IF($M20="","",$M20))</f>
        <v/>
      </c>
      <c r="F20" s="10" t="s">
        <v>115</v>
      </c>
      <c r="G20" s="10" t="s">
        <v>116</v>
      </c>
      <c r="H20" s="10" t="s">
        <v>117</v>
      </c>
      <c r="I20" s="10" t="s">
        <v>118</v>
      </c>
      <c r="J20" s="21" t="s">
        <v>58</v>
      </c>
      <c r="K20" s="12" t="s">
        <v>119</v>
      </c>
      <c r="L20" s="13"/>
      <c r="M20" s="14" t="s">
        <v>23</v>
      </c>
      <c r="N20" s="15" t="str">
        <f aca="false">IF($J20="NO","NO","SI")</f>
        <v>NO</v>
      </c>
      <c r="O20" s="15" t="str">
        <f aca="false">IF($J20="SI","🟢",IF($J20="NO","🔴","🟡"))</f>
        <v>🔴</v>
      </c>
    </row>
    <row r="21" customFormat="false" ht="18" hidden="false" customHeight="true" outlineLevel="0" collapsed="false">
      <c r="A21" s="16" t="n">
        <f aca="false">ROW()-1</f>
        <v>20</v>
      </c>
      <c r="B21" s="16" t="n">
        <f aca="false">ROW()-1</f>
        <v>20</v>
      </c>
      <c r="C21" s="17" t="s">
        <v>15</v>
      </c>
      <c r="D21" s="17" t="s">
        <v>31</v>
      </c>
      <c r="E21" s="17" t="str">
        <f aca="false">IF($J21="NO","",IF($M21="","",$M21))</f>
        <v/>
      </c>
      <c r="F21" s="17" t="s">
        <v>120</v>
      </c>
      <c r="G21" s="17" t="s">
        <v>121</v>
      </c>
      <c r="H21" s="17" t="s">
        <v>122</v>
      </c>
      <c r="I21" s="17" t="s">
        <v>123</v>
      </c>
      <c r="J21" s="18" t="s">
        <v>58</v>
      </c>
      <c r="K21" s="19" t="s">
        <v>124</v>
      </c>
      <c r="L21" s="20"/>
      <c r="M21" s="14" t="s">
        <v>23</v>
      </c>
      <c r="N21" s="15" t="str">
        <f aca="false">IF($J21="NO","NO","SI")</f>
        <v>NO</v>
      </c>
      <c r="O21" s="15" t="str">
        <f aca="false">IF($J21="SI","🟢",IF($J21="NO","🔴","🟡"))</f>
        <v>🔴</v>
      </c>
    </row>
    <row r="22" customFormat="false" ht="18" hidden="false" customHeight="true" outlineLevel="0" collapsed="false">
      <c r="A22" s="9" t="n">
        <f aca="false">ROW()-1</f>
        <v>21</v>
      </c>
      <c r="B22" s="9" t="n">
        <f aca="false">ROW()-1</f>
        <v>21</v>
      </c>
      <c r="C22" s="10" t="s">
        <v>15</v>
      </c>
      <c r="D22" s="10" t="s">
        <v>31</v>
      </c>
      <c r="E22" s="10" t="str">
        <f aca="false">IF($J22="NO","",IF($M22="","",$M22))</f>
        <v/>
      </c>
      <c r="F22" s="10" t="s">
        <v>125</v>
      </c>
      <c r="G22" s="10" t="s">
        <v>126</v>
      </c>
      <c r="H22" s="10" t="s">
        <v>127</v>
      </c>
      <c r="I22" s="10" t="s">
        <v>128</v>
      </c>
      <c r="J22" s="21" t="s">
        <v>58</v>
      </c>
      <c r="K22" s="12" t="s">
        <v>129</v>
      </c>
      <c r="L22" s="13"/>
      <c r="M22" s="14" t="s">
        <v>23</v>
      </c>
      <c r="N22" s="15" t="str">
        <f aca="false">IF($J22="NO","NO","SI")</f>
        <v>NO</v>
      </c>
      <c r="O22" s="15" t="str">
        <f aca="false">IF($J22="SI","🟢",IF($J22="NO","🔴","🟡"))</f>
        <v>🔴</v>
      </c>
    </row>
    <row r="23" customFormat="false" ht="18" hidden="false" customHeight="true" outlineLevel="0" collapsed="false">
      <c r="A23" s="16" t="n">
        <f aca="false">ROW()-1</f>
        <v>22</v>
      </c>
      <c r="B23" s="16" t="n">
        <f aca="false">ROW()-1</f>
        <v>22</v>
      </c>
      <c r="C23" s="17" t="s">
        <v>15</v>
      </c>
      <c r="D23" s="17" t="s">
        <v>31</v>
      </c>
      <c r="E23" s="17" t="str">
        <f aca="false">IF($J23="NO","",IF($M23="","",$M23))</f>
        <v>VIP</v>
      </c>
      <c r="F23" s="17" t="s">
        <v>130</v>
      </c>
      <c r="G23" s="17" t="s">
        <v>131</v>
      </c>
      <c r="H23" s="17" t="s">
        <v>132</v>
      </c>
      <c r="I23" s="17" t="s">
        <v>133</v>
      </c>
      <c r="J23" s="18" t="s">
        <v>29</v>
      </c>
      <c r="K23" s="19" t="s">
        <v>134</v>
      </c>
      <c r="L23" s="20"/>
      <c r="M23" s="14" t="s">
        <v>23</v>
      </c>
      <c r="N23" s="15" t="str">
        <f aca="false">IF($J23="NO","NO","SI")</f>
        <v>SI</v>
      </c>
      <c r="O23" s="15" t="str">
        <f aca="false">IF($J23="SI","🟢",IF($J23="NO","🔴","🟡"))</f>
        <v>🟡</v>
      </c>
    </row>
    <row r="24" customFormat="false" ht="18" hidden="false" customHeight="true" outlineLevel="0" collapsed="false">
      <c r="A24" s="9" t="n">
        <f aca="false">ROW()-1</f>
        <v>23</v>
      </c>
      <c r="B24" s="9" t="n">
        <f aca="false">ROW()-1</f>
        <v>23</v>
      </c>
      <c r="C24" s="10" t="s">
        <v>15</v>
      </c>
      <c r="D24" s="10" t="s">
        <v>31</v>
      </c>
      <c r="E24" s="10" t="str">
        <f aca="false">IF($J24="NO","",IF($M24="","",$M24))</f>
        <v>VIP</v>
      </c>
      <c r="F24" s="10" t="s">
        <v>135</v>
      </c>
      <c r="G24" s="10" t="s">
        <v>136</v>
      </c>
      <c r="H24" s="10" t="s">
        <v>137</v>
      </c>
      <c r="I24" s="10" t="s">
        <v>123</v>
      </c>
      <c r="J24" s="18" t="s">
        <v>29</v>
      </c>
      <c r="K24" s="12" t="s">
        <v>138</v>
      </c>
      <c r="L24" s="13"/>
      <c r="M24" s="14" t="s">
        <v>23</v>
      </c>
      <c r="N24" s="15" t="str">
        <f aca="false">IF($J24="NO","NO","SI")</f>
        <v>SI</v>
      </c>
      <c r="O24" s="15" t="str">
        <f aca="false">IF($J24="SI","🟢",IF($J24="NO","🔴","🟡"))</f>
        <v>🟡</v>
      </c>
    </row>
    <row r="25" customFormat="false" ht="18" hidden="false" customHeight="true" outlineLevel="0" collapsed="false">
      <c r="A25" s="16" t="n">
        <f aca="false">ROW()-1</f>
        <v>24</v>
      </c>
      <c r="B25" s="16" t="n">
        <f aca="false">ROW()-1</f>
        <v>24</v>
      </c>
      <c r="C25" s="17" t="s">
        <v>15</v>
      </c>
      <c r="D25" s="17" t="s">
        <v>31</v>
      </c>
      <c r="E25" s="17" t="str">
        <f aca="false">IF($J25="NO","",IF($M25="","",$M25))</f>
        <v/>
      </c>
      <c r="F25" s="17" t="s">
        <v>139</v>
      </c>
      <c r="G25" s="17" t="s">
        <v>140</v>
      </c>
      <c r="H25" s="17" t="s">
        <v>141</v>
      </c>
      <c r="I25" s="17" t="s">
        <v>142</v>
      </c>
      <c r="J25" s="18" t="s">
        <v>58</v>
      </c>
      <c r="K25" s="19" t="s">
        <v>143</v>
      </c>
      <c r="L25" s="20"/>
      <c r="M25" s="14" t="s">
        <v>23</v>
      </c>
      <c r="N25" s="15" t="str">
        <f aca="false">IF($J25="NO","NO","SI")</f>
        <v>NO</v>
      </c>
      <c r="O25" s="15" t="str">
        <f aca="false">IF($J25="SI","🟢",IF($J25="NO","🔴","🟡"))</f>
        <v>🔴</v>
      </c>
    </row>
    <row r="26" customFormat="false" ht="18" hidden="false" customHeight="true" outlineLevel="0" collapsed="false">
      <c r="A26" s="9" t="n">
        <f aca="false">ROW()-1</f>
        <v>25</v>
      </c>
      <c r="B26" s="9" t="n">
        <f aca="false">ROW()-1</f>
        <v>25</v>
      </c>
      <c r="C26" s="10" t="s">
        <v>15</v>
      </c>
      <c r="D26" s="10" t="s">
        <v>31</v>
      </c>
      <c r="E26" s="10" t="str">
        <f aca="false">IF($J26="NO","",IF($M26="","",$M26))</f>
        <v>VIP</v>
      </c>
      <c r="F26" s="10" t="s">
        <v>144</v>
      </c>
      <c r="G26" s="10" t="s">
        <v>108</v>
      </c>
      <c r="H26" s="10" t="s">
        <v>145</v>
      </c>
      <c r="I26" s="10" t="s">
        <v>146</v>
      </c>
      <c r="J26" s="18" t="s">
        <v>29</v>
      </c>
      <c r="K26" s="12" t="s">
        <v>147</v>
      </c>
      <c r="L26" s="13"/>
      <c r="M26" s="14" t="s">
        <v>23</v>
      </c>
      <c r="N26" s="15" t="str">
        <f aca="false">IF($J26="NO","NO","SI")</f>
        <v>SI</v>
      </c>
      <c r="O26" s="15" t="str">
        <f aca="false">IF($J26="SI","🟢",IF($J26="NO","🔴","🟡"))</f>
        <v>🟡</v>
      </c>
    </row>
    <row r="27" customFormat="false" ht="18" hidden="false" customHeight="true" outlineLevel="0" collapsed="false">
      <c r="A27" s="16" t="n">
        <f aca="false">ROW()-1</f>
        <v>26</v>
      </c>
      <c r="B27" s="16" t="n">
        <f aca="false">ROW()-1</f>
        <v>26</v>
      </c>
      <c r="C27" s="17" t="s">
        <v>15</v>
      </c>
      <c r="D27" s="17" t="s">
        <v>31</v>
      </c>
      <c r="E27" s="17" t="str">
        <f aca="false">IF($J27="NO","",IF($M27="","",$M27))</f>
        <v/>
      </c>
      <c r="F27" s="17" t="s">
        <v>148</v>
      </c>
      <c r="G27" s="17" t="s">
        <v>136</v>
      </c>
      <c r="H27" s="17" t="s">
        <v>149</v>
      </c>
      <c r="I27" s="17" t="s">
        <v>150</v>
      </c>
      <c r="J27" s="21" t="s">
        <v>58</v>
      </c>
      <c r="K27" s="19" t="s">
        <v>151</v>
      </c>
      <c r="L27" s="20"/>
      <c r="M27" s="14" t="s">
        <v>23</v>
      </c>
      <c r="N27" s="15" t="str">
        <f aca="false">IF($J27="NO","NO","SI")</f>
        <v>NO</v>
      </c>
      <c r="O27" s="15" t="str">
        <f aca="false">IF($J27="SI","🟢",IF($J27="NO","🔴","🟡"))</f>
        <v>🔴</v>
      </c>
    </row>
    <row r="28" customFormat="false" ht="18" hidden="false" customHeight="true" outlineLevel="0" collapsed="false">
      <c r="A28" s="9" t="n">
        <f aca="false">ROW()-1</f>
        <v>27</v>
      </c>
      <c r="B28" s="9" t="n">
        <f aca="false">ROW()-1</f>
        <v>27</v>
      </c>
      <c r="C28" s="10" t="s">
        <v>15</v>
      </c>
      <c r="D28" s="10" t="s">
        <v>31</v>
      </c>
      <c r="E28" s="10" t="str">
        <f aca="false">IF($J28="NO","",IF($M28="","",$M28))</f>
        <v/>
      </c>
      <c r="F28" s="10" t="s">
        <v>152</v>
      </c>
      <c r="G28" s="10" t="s">
        <v>62</v>
      </c>
      <c r="H28" s="10" t="s">
        <v>153</v>
      </c>
      <c r="I28" s="10" t="s">
        <v>154</v>
      </c>
      <c r="J28" s="21" t="s">
        <v>58</v>
      </c>
      <c r="K28" s="12" t="s">
        <v>155</v>
      </c>
      <c r="L28" s="13"/>
      <c r="M28" s="14" t="s">
        <v>23</v>
      </c>
      <c r="N28" s="15" t="str">
        <f aca="false">IF($J28="NO","NO","SI")</f>
        <v>NO</v>
      </c>
      <c r="O28" s="15" t="str">
        <f aca="false">IF($J28="SI","🟢",IF($J28="NO","🔴","🟡"))</f>
        <v>🔴</v>
      </c>
    </row>
    <row r="29" customFormat="false" ht="18" hidden="false" customHeight="true" outlineLevel="0" collapsed="false">
      <c r="A29" s="16" t="n">
        <f aca="false">ROW()-1</f>
        <v>28</v>
      </c>
      <c r="B29" s="16" t="n">
        <f aca="false">ROW()-1</f>
        <v>28</v>
      </c>
      <c r="C29" s="17" t="s">
        <v>15</v>
      </c>
      <c r="D29" s="17" t="s">
        <v>31</v>
      </c>
      <c r="E29" s="17" t="str">
        <f aca="false">IF($J29="NO","",IF($M29="","",$M29))</f>
        <v>VIP</v>
      </c>
      <c r="F29" s="17" t="s">
        <v>156</v>
      </c>
      <c r="G29" s="17" t="s">
        <v>157</v>
      </c>
      <c r="H29" s="17" t="s">
        <v>158</v>
      </c>
      <c r="I29" s="17" t="s">
        <v>159</v>
      </c>
      <c r="J29" s="18" t="s">
        <v>29</v>
      </c>
      <c r="K29" s="19" t="s">
        <v>160</v>
      </c>
      <c r="L29" s="20"/>
      <c r="M29" s="14" t="s">
        <v>23</v>
      </c>
      <c r="N29" s="15" t="str">
        <f aca="false">IF($J29="NO","NO","SI")</f>
        <v>SI</v>
      </c>
      <c r="O29" s="15" t="str">
        <f aca="false">IF($J29="SI","🟢",IF($J29="NO","🔴","🟡"))</f>
        <v>🟡</v>
      </c>
    </row>
    <row r="30" customFormat="false" ht="18" hidden="false" customHeight="true" outlineLevel="0" collapsed="false">
      <c r="A30" s="9" t="n">
        <f aca="false">ROW()-1</f>
        <v>29</v>
      </c>
      <c r="B30" s="9" t="n">
        <f aca="false">ROW()-1</f>
        <v>29</v>
      </c>
      <c r="C30" s="10" t="s">
        <v>15</v>
      </c>
      <c r="D30" s="10" t="s">
        <v>31</v>
      </c>
      <c r="E30" s="10" t="str">
        <f aca="false">IF($J30="NO","",IF($M30="","",$M30))</f>
        <v>VIP</v>
      </c>
      <c r="F30" s="10" t="s">
        <v>161</v>
      </c>
      <c r="G30" s="10" t="s">
        <v>162</v>
      </c>
      <c r="H30" s="10" t="s">
        <v>163</v>
      </c>
      <c r="I30" s="10" t="s">
        <v>164</v>
      </c>
      <c r="J30" s="18" t="s">
        <v>29</v>
      </c>
      <c r="K30" s="12" t="s">
        <v>160</v>
      </c>
      <c r="L30" s="13"/>
      <c r="M30" s="14" t="s">
        <v>23</v>
      </c>
      <c r="N30" s="15" t="str">
        <f aca="false">IF($J30="NO","NO","SI")</f>
        <v>SI</v>
      </c>
      <c r="O30" s="15" t="str">
        <f aca="false">IF($J30="SI","🟢",IF($J30="NO","🔴","🟡"))</f>
        <v>🟡</v>
      </c>
    </row>
    <row r="31" customFormat="false" ht="18" hidden="false" customHeight="true" outlineLevel="0" collapsed="false">
      <c r="A31" s="16" t="n">
        <f aca="false">ROW()-1</f>
        <v>30</v>
      </c>
      <c r="B31" s="16" t="n">
        <f aca="false">ROW()-1</f>
        <v>30</v>
      </c>
      <c r="C31" s="17" t="s">
        <v>15</v>
      </c>
      <c r="D31" s="17" t="s">
        <v>165</v>
      </c>
      <c r="E31" s="17" t="str">
        <f aca="false">IF($J31="NO","",IF($M31="","",$M31))</f>
        <v/>
      </c>
      <c r="F31" s="17" t="s">
        <v>166</v>
      </c>
      <c r="G31" s="17" t="s">
        <v>167</v>
      </c>
      <c r="H31" s="17" t="s">
        <v>168</v>
      </c>
      <c r="I31" s="17"/>
      <c r="J31" s="18" t="s">
        <v>58</v>
      </c>
      <c r="K31" s="19" t="s">
        <v>169</v>
      </c>
      <c r="L31" s="20"/>
      <c r="M31" s="14" t="s">
        <v>23</v>
      </c>
      <c r="N31" s="15" t="str">
        <f aca="false">IF($J31="NO","NO","SI")</f>
        <v>NO</v>
      </c>
      <c r="O31" s="15" t="str">
        <f aca="false">IF($J31="SI","🟢",IF($J31="NO","🔴","🟡"))</f>
        <v>🔴</v>
      </c>
    </row>
    <row r="32" customFormat="false" ht="18" hidden="false" customHeight="true" outlineLevel="0" collapsed="false">
      <c r="A32" s="9" t="n">
        <f aca="false">ROW()-1</f>
        <v>31</v>
      </c>
      <c r="B32" s="9" t="n">
        <f aca="false">ROW()-1</f>
        <v>31</v>
      </c>
      <c r="C32" s="10" t="s">
        <v>15</v>
      </c>
      <c r="D32" s="10" t="s">
        <v>165</v>
      </c>
      <c r="E32" s="10" t="str">
        <f aca="false">IF($J32="NO","",IF($M32="","",$M32))</f>
        <v>VIP</v>
      </c>
      <c r="F32" s="10" t="s">
        <v>170</v>
      </c>
      <c r="G32" s="10" t="s">
        <v>171</v>
      </c>
      <c r="H32" s="10" t="s">
        <v>172</v>
      </c>
      <c r="I32" s="10" t="s">
        <v>173</v>
      </c>
      <c r="J32" s="18" t="s">
        <v>29</v>
      </c>
      <c r="K32" s="12" t="s">
        <v>174</v>
      </c>
      <c r="L32" s="13"/>
      <c r="M32" s="14" t="s">
        <v>23</v>
      </c>
      <c r="N32" s="15" t="str">
        <f aca="false">IF($J32="NO","NO","SI")</f>
        <v>SI</v>
      </c>
      <c r="O32" s="15" t="str">
        <f aca="false">IF($J32="SI","🟢",IF($J32="NO","🔴","🟡"))</f>
        <v>🟡</v>
      </c>
    </row>
    <row r="33" customFormat="false" ht="18" hidden="false" customHeight="true" outlineLevel="0" collapsed="false">
      <c r="A33" s="16" t="n">
        <f aca="false">ROW()-1</f>
        <v>32</v>
      </c>
      <c r="B33" s="16" t="n">
        <f aca="false">ROW()-1</f>
        <v>32</v>
      </c>
      <c r="C33" s="17" t="s">
        <v>15</v>
      </c>
      <c r="D33" s="17" t="s">
        <v>165</v>
      </c>
      <c r="E33" s="17" t="str">
        <f aca="false">IF($J33="NO","",IF($M33="","",$M33))</f>
        <v>VIP</v>
      </c>
      <c r="F33" s="17" t="s">
        <v>175</v>
      </c>
      <c r="G33" s="17" t="s">
        <v>176</v>
      </c>
      <c r="H33" s="17" t="s">
        <v>177</v>
      </c>
      <c r="I33" s="17"/>
      <c r="J33" s="18" t="s">
        <v>29</v>
      </c>
      <c r="K33" s="19" t="s">
        <v>178</v>
      </c>
      <c r="L33" s="20"/>
      <c r="M33" s="14" t="s">
        <v>23</v>
      </c>
      <c r="N33" s="15" t="str">
        <f aca="false">IF($J33="NO","NO","SI")</f>
        <v>SI</v>
      </c>
      <c r="O33" s="15" t="str">
        <f aca="false">IF($J33="SI","🟢",IF($J33="NO","🔴","🟡"))</f>
        <v>🟡</v>
      </c>
    </row>
    <row r="34" customFormat="false" ht="18" hidden="false" customHeight="true" outlineLevel="0" collapsed="false">
      <c r="A34" s="9" t="n">
        <f aca="false">ROW()-1</f>
        <v>33</v>
      </c>
      <c r="B34" s="9" t="n">
        <f aca="false">ROW()-1</f>
        <v>33</v>
      </c>
      <c r="C34" s="10" t="s">
        <v>15</v>
      </c>
      <c r="D34" s="10" t="s">
        <v>165</v>
      </c>
      <c r="E34" s="10" t="str">
        <f aca="false">IF($J34="NO","",IF($M34="","",$M34))</f>
        <v>VIP</v>
      </c>
      <c r="F34" s="10" t="s">
        <v>179</v>
      </c>
      <c r="G34" s="10" t="s">
        <v>180</v>
      </c>
      <c r="H34" s="10" t="s">
        <v>181</v>
      </c>
      <c r="I34" s="10"/>
      <c r="J34" s="18" t="s">
        <v>29</v>
      </c>
      <c r="K34" s="12" t="s">
        <v>182</v>
      </c>
      <c r="L34" s="13"/>
      <c r="M34" s="14" t="s">
        <v>23</v>
      </c>
      <c r="N34" s="15" t="str">
        <f aca="false">IF($J34="NO","NO","SI")</f>
        <v>SI</v>
      </c>
      <c r="O34" s="15" t="str">
        <f aca="false">IF($J34="SI","🟢",IF($J34="NO","🔴","🟡"))</f>
        <v>🟡</v>
      </c>
    </row>
    <row r="35" customFormat="false" ht="18" hidden="false" customHeight="true" outlineLevel="0" collapsed="false">
      <c r="A35" s="16" t="n">
        <f aca="false">ROW()-1</f>
        <v>34</v>
      </c>
      <c r="B35" s="16" t="n">
        <f aca="false">ROW()-1</f>
        <v>34</v>
      </c>
      <c r="C35" s="17" t="s">
        <v>15</v>
      </c>
      <c r="D35" s="17" t="s">
        <v>165</v>
      </c>
      <c r="E35" s="17" t="str">
        <f aca="false">IF($J35="NO","",IF($M35="","",$M35))</f>
        <v>VIP</v>
      </c>
      <c r="F35" s="17" t="s">
        <v>183</v>
      </c>
      <c r="G35" s="17" t="s">
        <v>184</v>
      </c>
      <c r="H35" s="17" t="s">
        <v>185</v>
      </c>
      <c r="I35" s="17"/>
      <c r="J35" s="18" t="s">
        <v>29</v>
      </c>
      <c r="K35" s="19" t="s">
        <v>186</v>
      </c>
      <c r="L35" s="20"/>
      <c r="M35" s="14" t="s">
        <v>23</v>
      </c>
      <c r="N35" s="15" t="str">
        <f aca="false">IF($J35="NO","NO","SI")</f>
        <v>SI</v>
      </c>
      <c r="O35" s="15" t="str">
        <f aca="false">IF($J35="SI","🟢",IF($J35="NO","🔴","🟡"))</f>
        <v>🟡</v>
      </c>
    </row>
    <row r="36" customFormat="false" ht="18" hidden="false" customHeight="true" outlineLevel="0" collapsed="false">
      <c r="A36" s="9" t="n">
        <f aca="false">ROW()-1</f>
        <v>35</v>
      </c>
      <c r="B36" s="9" t="n">
        <f aca="false">ROW()-1</f>
        <v>35</v>
      </c>
      <c r="C36" s="10" t="s">
        <v>15</v>
      </c>
      <c r="D36" s="10" t="s">
        <v>165</v>
      </c>
      <c r="E36" s="10" t="str">
        <f aca="false">IF($J36="NO","",IF($M36="","",$M36))</f>
        <v/>
      </c>
      <c r="F36" s="10" t="s">
        <v>187</v>
      </c>
      <c r="G36" s="10" t="s">
        <v>188</v>
      </c>
      <c r="H36" s="10" t="s">
        <v>189</v>
      </c>
      <c r="I36" s="10"/>
      <c r="J36" s="21" t="s">
        <v>58</v>
      </c>
      <c r="K36" s="12" t="s">
        <v>190</v>
      </c>
      <c r="L36" s="13"/>
      <c r="M36" s="14" t="s">
        <v>23</v>
      </c>
      <c r="N36" s="15" t="str">
        <f aca="false">IF($J36="NO","NO","SI")</f>
        <v>NO</v>
      </c>
      <c r="O36" s="15" t="str">
        <f aca="false">IF($J36="SI","🟢",IF($J36="NO","🔴","🟡"))</f>
        <v>🔴</v>
      </c>
    </row>
    <row r="37" customFormat="false" ht="18" hidden="false" customHeight="true" outlineLevel="0" collapsed="false">
      <c r="A37" s="16" t="n">
        <f aca="false">ROW()-1</f>
        <v>36</v>
      </c>
      <c r="B37" s="16" t="n">
        <f aca="false">ROW()-1</f>
        <v>36</v>
      </c>
      <c r="C37" s="17" t="s">
        <v>15</v>
      </c>
      <c r="D37" s="17" t="s">
        <v>165</v>
      </c>
      <c r="E37" s="17" t="str">
        <f aca="false">IF($J37="NO","",IF($M37="","",$M37))</f>
        <v>VIP</v>
      </c>
      <c r="F37" s="17" t="s">
        <v>191</v>
      </c>
      <c r="G37" s="17" t="s">
        <v>192</v>
      </c>
      <c r="H37" s="17" t="s">
        <v>193</v>
      </c>
      <c r="I37" s="17" t="s">
        <v>194</v>
      </c>
      <c r="J37" s="18" t="s">
        <v>29</v>
      </c>
      <c r="K37" s="19" t="s">
        <v>195</v>
      </c>
      <c r="L37" s="20"/>
      <c r="M37" s="14" t="s">
        <v>23</v>
      </c>
      <c r="N37" s="15" t="str">
        <f aca="false">IF($J37="NO","NO","SI")</f>
        <v>SI</v>
      </c>
      <c r="O37" s="15" t="str">
        <f aca="false">IF($J37="SI","🟢",IF($J37="NO","🔴","🟡"))</f>
        <v>🟡</v>
      </c>
    </row>
    <row r="38" customFormat="false" ht="18" hidden="false" customHeight="true" outlineLevel="0" collapsed="false">
      <c r="A38" s="9" t="n">
        <f aca="false">ROW()-1</f>
        <v>37</v>
      </c>
      <c r="B38" s="9" t="n">
        <f aca="false">ROW()-1</f>
        <v>37</v>
      </c>
      <c r="C38" s="10" t="s">
        <v>15</v>
      </c>
      <c r="D38" s="10" t="s">
        <v>165</v>
      </c>
      <c r="E38" s="10" t="str">
        <f aca="false">IF($J38="NO","",IF($M38="","",$M38))</f>
        <v/>
      </c>
      <c r="F38" s="10" t="s">
        <v>196</v>
      </c>
      <c r="G38" s="10" t="s">
        <v>62</v>
      </c>
      <c r="H38" s="10" t="s">
        <v>197</v>
      </c>
      <c r="I38" s="10"/>
      <c r="J38" s="21" t="s">
        <v>58</v>
      </c>
      <c r="K38" s="12" t="s">
        <v>198</v>
      </c>
      <c r="L38" s="13"/>
      <c r="M38" s="14" t="s">
        <v>23</v>
      </c>
      <c r="N38" s="15" t="str">
        <f aca="false">IF($J38="NO","NO","SI")</f>
        <v>NO</v>
      </c>
      <c r="O38" s="15" t="str">
        <f aca="false">IF($J38="SI","🟢",IF($J38="NO","🔴","🟡"))</f>
        <v>🔴</v>
      </c>
    </row>
    <row r="39" customFormat="false" ht="18" hidden="false" customHeight="true" outlineLevel="0" collapsed="false">
      <c r="A39" s="16" t="n">
        <f aca="false">ROW()-1</f>
        <v>38</v>
      </c>
      <c r="B39" s="16" t="n">
        <f aca="false">ROW()-1</f>
        <v>38</v>
      </c>
      <c r="C39" s="17" t="s">
        <v>15</v>
      </c>
      <c r="D39" s="17" t="s">
        <v>165</v>
      </c>
      <c r="E39" s="17" t="str">
        <f aca="false">IF($J39="NO","",IF($M39="","",$M39))</f>
        <v>VIP</v>
      </c>
      <c r="F39" s="17" t="s">
        <v>199</v>
      </c>
      <c r="G39" s="17" t="s">
        <v>200</v>
      </c>
      <c r="H39" s="17" t="s">
        <v>201</v>
      </c>
      <c r="I39" s="17" t="s">
        <v>202</v>
      </c>
      <c r="J39" s="18" t="s">
        <v>29</v>
      </c>
      <c r="K39" s="19" t="s">
        <v>203</v>
      </c>
      <c r="L39" s="20"/>
      <c r="M39" s="14" t="s">
        <v>23</v>
      </c>
      <c r="N39" s="15" t="str">
        <f aca="false">IF($J39="NO","NO","SI")</f>
        <v>SI</v>
      </c>
      <c r="O39" s="15" t="str">
        <f aca="false">IF($J39="SI","🟢",IF($J39="NO","🔴","🟡"))</f>
        <v>🟡</v>
      </c>
    </row>
    <row r="40" customFormat="false" ht="18" hidden="false" customHeight="true" outlineLevel="0" collapsed="false">
      <c r="A40" s="9" t="n">
        <f aca="false">ROW()-1</f>
        <v>39</v>
      </c>
      <c r="B40" s="9" t="n">
        <f aca="false">ROW()-1</f>
        <v>39</v>
      </c>
      <c r="C40" s="10" t="s">
        <v>15</v>
      </c>
      <c r="D40" s="10" t="s">
        <v>165</v>
      </c>
      <c r="E40" s="10" t="str">
        <f aca="false">IF($J40="NO","",IF($M40="","",$M40))</f>
        <v>VIP</v>
      </c>
      <c r="F40" s="10" t="s">
        <v>204</v>
      </c>
      <c r="G40" s="10" t="s">
        <v>205</v>
      </c>
      <c r="H40" s="10" t="s">
        <v>206</v>
      </c>
      <c r="I40" s="10"/>
      <c r="J40" s="11" t="s">
        <v>21</v>
      </c>
      <c r="K40" s="12" t="s">
        <v>207</v>
      </c>
      <c r="L40" s="13"/>
      <c r="M40" s="14" t="s">
        <v>23</v>
      </c>
      <c r="N40" s="15" t="str">
        <f aca="false">IF($J40="NO","NO","SI")</f>
        <v>SI</v>
      </c>
      <c r="O40" s="15" t="str">
        <f aca="false">IF($J40="SI","🟢",IF($J40="NO","🔴","🟡"))</f>
        <v>🟢</v>
      </c>
    </row>
    <row r="41" customFormat="false" ht="18" hidden="false" customHeight="true" outlineLevel="0" collapsed="false">
      <c r="A41" s="16" t="n">
        <f aca="false">ROW()-1</f>
        <v>40</v>
      </c>
      <c r="B41" s="16" t="n">
        <f aca="false">ROW()-1</f>
        <v>40</v>
      </c>
      <c r="C41" s="17" t="s">
        <v>15</v>
      </c>
      <c r="D41" s="17" t="s">
        <v>165</v>
      </c>
      <c r="E41" s="17" t="str">
        <f aca="false">IF($J41="NO","",IF($M41="","",$M41))</f>
        <v/>
      </c>
      <c r="F41" s="17" t="s">
        <v>208</v>
      </c>
      <c r="G41" s="17" t="s">
        <v>86</v>
      </c>
      <c r="H41" s="17" t="s">
        <v>209</v>
      </c>
      <c r="I41" s="17"/>
      <c r="J41" s="21" t="s">
        <v>58</v>
      </c>
      <c r="K41" s="19" t="s">
        <v>210</v>
      </c>
      <c r="L41" s="20"/>
      <c r="M41" s="14" t="s">
        <v>23</v>
      </c>
      <c r="N41" s="15" t="str">
        <f aca="false">IF($J41="NO","NO","SI")</f>
        <v>NO</v>
      </c>
      <c r="O41" s="15" t="str">
        <f aca="false">IF($J41="SI","🟢",IF($J41="NO","🔴","🟡"))</f>
        <v>🔴</v>
      </c>
    </row>
    <row r="42" customFormat="false" ht="18" hidden="false" customHeight="true" outlineLevel="0" collapsed="false">
      <c r="A42" s="9" t="n">
        <f aca="false">ROW()-1</f>
        <v>41</v>
      </c>
      <c r="B42" s="9" t="n">
        <f aca="false">ROW()-1</f>
        <v>41</v>
      </c>
      <c r="C42" s="10" t="s">
        <v>15</v>
      </c>
      <c r="D42" s="10" t="s">
        <v>165</v>
      </c>
      <c r="E42" s="10" t="str">
        <f aca="false">IF($J42="NO","",IF($M42="","",$M42))</f>
        <v>VIP</v>
      </c>
      <c r="F42" s="10" t="s">
        <v>211</v>
      </c>
      <c r="G42" s="10" t="s">
        <v>212</v>
      </c>
      <c r="H42" s="10" t="s">
        <v>213</v>
      </c>
      <c r="I42" s="10" t="s">
        <v>214</v>
      </c>
      <c r="J42" s="18" t="s">
        <v>21</v>
      </c>
      <c r="K42" s="12" t="s">
        <v>215</v>
      </c>
      <c r="L42" s="13"/>
      <c r="M42" s="14" t="s">
        <v>23</v>
      </c>
      <c r="N42" s="15" t="str">
        <f aca="false">IF($J42="NO","NO","SI")</f>
        <v>SI</v>
      </c>
      <c r="O42" s="15" t="str">
        <f aca="false">IF($J42="SI","🟢",IF($J42="NO","🔴","🟡"))</f>
        <v>🟢</v>
      </c>
    </row>
    <row r="43" customFormat="false" ht="18" hidden="false" customHeight="true" outlineLevel="0" collapsed="false">
      <c r="A43" s="16" t="n">
        <f aca="false">ROW()-1</f>
        <v>42</v>
      </c>
      <c r="B43" s="16" t="n">
        <f aca="false">ROW()-1</f>
        <v>42</v>
      </c>
      <c r="C43" s="17" t="s">
        <v>15</v>
      </c>
      <c r="D43" s="17" t="s">
        <v>165</v>
      </c>
      <c r="E43" s="17" t="str">
        <f aca="false">IF($J43="NO","",IF($M43="","",$M43))</f>
        <v/>
      </c>
      <c r="F43" s="17" t="s">
        <v>216</v>
      </c>
      <c r="G43" s="17" t="s">
        <v>217</v>
      </c>
      <c r="H43" s="17" t="s">
        <v>218</v>
      </c>
      <c r="I43" s="17"/>
      <c r="J43" s="21" t="s">
        <v>58</v>
      </c>
      <c r="K43" s="19" t="s">
        <v>219</v>
      </c>
      <c r="L43" s="20"/>
      <c r="M43" s="14" t="s">
        <v>23</v>
      </c>
      <c r="N43" s="15" t="str">
        <f aca="false">IF($J43="NO","NO","SI")</f>
        <v>NO</v>
      </c>
      <c r="O43" s="15" t="str">
        <f aca="false">IF($J43="SI","🟢",IF($J43="NO","🔴","🟡"))</f>
        <v>🔴</v>
      </c>
    </row>
    <row r="44" customFormat="false" ht="18" hidden="false" customHeight="true" outlineLevel="0" collapsed="false">
      <c r="A44" s="9" t="n">
        <f aca="false">ROW()-1</f>
        <v>43</v>
      </c>
      <c r="B44" s="9" t="n">
        <f aca="false">ROW()-1</f>
        <v>43</v>
      </c>
      <c r="C44" s="10" t="s">
        <v>15</v>
      </c>
      <c r="D44" s="10" t="s">
        <v>165</v>
      </c>
      <c r="E44" s="10" t="str">
        <f aca="false">IF($J44="NO","",IF($M44="","",$M44))</f>
        <v>VIP</v>
      </c>
      <c r="F44" s="10" t="s">
        <v>220</v>
      </c>
      <c r="G44" s="10" t="s">
        <v>221</v>
      </c>
      <c r="H44" s="10" t="s">
        <v>222</v>
      </c>
      <c r="I44" s="10" t="s">
        <v>223</v>
      </c>
      <c r="J44" s="11" t="s">
        <v>21</v>
      </c>
      <c r="K44" s="12" t="s">
        <v>224</v>
      </c>
      <c r="L44" s="13"/>
      <c r="M44" s="14" t="s">
        <v>23</v>
      </c>
      <c r="N44" s="15" t="str">
        <f aca="false">IF($J44="NO","NO","SI")</f>
        <v>SI</v>
      </c>
      <c r="O44" s="15" t="str">
        <f aca="false">IF($J44="SI","🟢",IF($J44="NO","🔴","🟡"))</f>
        <v>🟢</v>
      </c>
    </row>
    <row r="45" customFormat="false" ht="18" hidden="false" customHeight="true" outlineLevel="0" collapsed="false">
      <c r="A45" s="16" t="n">
        <f aca="false">ROW()-1</f>
        <v>44</v>
      </c>
      <c r="B45" s="16" t="n">
        <f aca="false">ROW()-1</f>
        <v>44</v>
      </c>
      <c r="C45" s="17" t="s">
        <v>15</v>
      </c>
      <c r="D45" s="17" t="s">
        <v>165</v>
      </c>
      <c r="E45" s="17" t="str">
        <f aca="false">IF($J45="NO","",IF($M45="","",$M45))</f>
        <v>VIP</v>
      </c>
      <c r="F45" s="17" t="s">
        <v>225</v>
      </c>
      <c r="G45" s="17" t="s">
        <v>226</v>
      </c>
      <c r="H45" s="17" t="s">
        <v>227</v>
      </c>
      <c r="I45" s="17" t="s">
        <v>227</v>
      </c>
      <c r="J45" s="11" t="s">
        <v>21</v>
      </c>
      <c r="K45" s="19" t="s">
        <v>228</v>
      </c>
      <c r="L45" s="20"/>
      <c r="M45" s="14" t="s">
        <v>23</v>
      </c>
      <c r="N45" s="15" t="str">
        <f aca="false">IF($J45="NO","NO","SI")</f>
        <v>SI</v>
      </c>
      <c r="O45" s="15" t="str">
        <f aca="false">IF($J45="SI","🟢",IF($J45="NO","🔴","🟡"))</f>
        <v>🟢</v>
      </c>
    </row>
    <row r="46" customFormat="false" ht="18" hidden="false" customHeight="true" outlineLevel="0" collapsed="false">
      <c r="A46" s="9" t="n">
        <f aca="false">ROW()-1</f>
        <v>45</v>
      </c>
      <c r="B46" s="9" t="n">
        <f aca="false">ROW()-1</f>
        <v>45</v>
      </c>
      <c r="C46" s="10" t="s">
        <v>15</v>
      </c>
      <c r="D46" s="10" t="s">
        <v>165</v>
      </c>
      <c r="E46" s="10" t="str">
        <f aca="false">IF($J46="NO","",IF($M46="","",$M46))</f>
        <v>VIP</v>
      </c>
      <c r="F46" s="10" t="s">
        <v>229</v>
      </c>
      <c r="G46" s="10" t="s">
        <v>230</v>
      </c>
      <c r="H46" s="10" t="s">
        <v>231</v>
      </c>
      <c r="I46" s="10" t="s">
        <v>232</v>
      </c>
      <c r="J46" s="18" t="s">
        <v>29</v>
      </c>
      <c r="K46" s="12" t="s">
        <v>233</v>
      </c>
      <c r="L46" s="13"/>
      <c r="M46" s="14" t="s">
        <v>23</v>
      </c>
      <c r="N46" s="15" t="str">
        <f aca="false">IF($J46="NO","NO","SI")</f>
        <v>SI</v>
      </c>
      <c r="O46" s="15" t="str">
        <f aca="false">IF($J46="SI","🟢",IF($J46="NO","🔴","🟡"))</f>
        <v>🟡</v>
      </c>
    </row>
    <row r="47" customFormat="false" ht="18" hidden="false" customHeight="true" outlineLevel="0" collapsed="false">
      <c r="A47" s="16" t="n">
        <f aca="false">ROW()-1</f>
        <v>46</v>
      </c>
      <c r="B47" s="16" t="n">
        <f aca="false">ROW()-1</f>
        <v>46</v>
      </c>
      <c r="C47" s="17" t="s">
        <v>15</v>
      </c>
      <c r="D47" s="17" t="s">
        <v>165</v>
      </c>
      <c r="E47" s="17" t="str">
        <f aca="false">IF($J47="NO","",IF($M47="","",$M47))</f>
        <v>VIP</v>
      </c>
      <c r="F47" s="17" t="s">
        <v>234</v>
      </c>
      <c r="G47" s="17" t="s">
        <v>235</v>
      </c>
      <c r="H47" s="17" t="s">
        <v>236</v>
      </c>
      <c r="I47" s="17" t="s">
        <v>237</v>
      </c>
      <c r="J47" s="18" t="s">
        <v>29</v>
      </c>
      <c r="K47" s="19" t="s">
        <v>238</v>
      </c>
      <c r="L47" s="20"/>
      <c r="M47" s="14" t="s">
        <v>23</v>
      </c>
      <c r="N47" s="15" t="str">
        <f aca="false">IF($J47="NO","NO","SI")</f>
        <v>SI</v>
      </c>
      <c r="O47" s="15" t="str">
        <f aca="false">IF($J47="SI","🟢",IF($J47="NO","🔴","🟡"))</f>
        <v>🟡</v>
      </c>
    </row>
    <row r="48" customFormat="false" ht="18" hidden="false" customHeight="true" outlineLevel="0" collapsed="false">
      <c r="A48" s="9" t="n">
        <f aca="false">ROW()-1</f>
        <v>47</v>
      </c>
      <c r="B48" s="9" t="n">
        <f aca="false">ROW()-1</f>
        <v>47</v>
      </c>
      <c r="C48" s="10" t="s">
        <v>15</v>
      </c>
      <c r="D48" s="10" t="s">
        <v>165</v>
      </c>
      <c r="E48" s="10" t="str">
        <f aca="false">IF($J48="NO","",IF($M48="","",$M48))</f>
        <v>VIP</v>
      </c>
      <c r="F48" s="10" t="s">
        <v>239</v>
      </c>
      <c r="G48" s="10" t="s">
        <v>240</v>
      </c>
      <c r="H48" s="10" t="s">
        <v>241</v>
      </c>
      <c r="I48" s="10" t="s">
        <v>242</v>
      </c>
      <c r="J48" s="11" t="s">
        <v>21</v>
      </c>
      <c r="K48" s="12" t="s">
        <v>243</v>
      </c>
      <c r="L48" s="13"/>
      <c r="M48" s="14" t="s">
        <v>23</v>
      </c>
      <c r="N48" s="15" t="str">
        <f aca="false">IF($J48="NO","NO","SI")</f>
        <v>SI</v>
      </c>
      <c r="O48" s="15" t="str">
        <f aca="false">IF($J48="SI","🟢",IF($J48="NO","🔴","🟡"))</f>
        <v>🟢</v>
      </c>
    </row>
    <row r="49" customFormat="false" ht="18" hidden="false" customHeight="true" outlineLevel="0" collapsed="false">
      <c r="A49" s="16" t="n">
        <f aca="false">ROW()-1</f>
        <v>48</v>
      </c>
      <c r="B49" s="16" t="n">
        <f aca="false">ROW()-1</f>
        <v>48</v>
      </c>
      <c r="C49" s="17" t="s">
        <v>15</v>
      </c>
      <c r="D49" s="17" t="s">
        <v>165</v>
      </c>
      <c r="E49" s="17" t="str">
        <f aca="false">IF($J49="NO","",IF($M49="","",$M49))</f>
        <v>VIP</v>
      </c>
      <c r="F49" s="17" t="s">
        <v>244</v>
      </c>
      <c r="G49" s="17" t="s">
        <v>245</v>
      </c>
      <c r="H49" s="17" t="s">
        <v>105</v>
      </c>
      <c r="I49" s="17" t="s">
        <v>246</v>
      </c>
      <c r="J49" s="18" t="s">
        <v>29</v>
      </c>
      <c r="K49" s="19" t="s">
        <v>247</v>
      </c>
      <c r="L49" s="20"/>
      <c r="M49" s="14" t="s">
        <v>23</v>
      </c>
      <c r="N49" s="15" t="str">
        <f aca="false">IF($J49="NO","NO","SI")</f>
        <v>SI</v>
      </c>
      <c r="O49" s="15" t="str">
        <f aca="false">IF($J49="SI","🟢",IF($J49="NO","🔴","🟡"))</f>
        <v>🟡</v>
      </c>
    </row>
    <row r="50" customFormat="false" ht="18" hidden="false" customHeight="true" outlineLevel="0" collapsed="false">
      <c r="A50" s="9" t="n">
        <f aca="false">ROW()-1</f>
        <v>49</v>
      </c>
      <c r="B50" s="9" t="n">
        <f aca="false">ROW()-1</f>
        <v>49</v>
      </c>
      <c r="C50" s="10" t="s">
        <v>15</v>
      </c>
      <c r="D50" s="10" t="s">
        <v>165</v>
      </c>
      <c r="E50" s="10" t="str">
        <f aca="false">IF($J50="NO","",IF($M50="","",$M50))</f>
        <v>VIP</v>
      </c>
      <c r="F50" s="10" t="s">
        <v>248</v>
      </c>
      <c r="G50" s="10" t="s">
        <v>249</v>
      </c>
      <c r="H50" s="10" t="s">
        <v>250</v>
      </c>
      <c r="I50" s="10" t="s">
        <v>251</v>
      </c>
      <c r="J50" s="18" t="s">
        <v>29</v>
      </c>
      <c r="K50" s="12" t="s">
        <v>252</v>
      </c>
      <c r="L50" s="13"/>
      <c r="M50" s="14" t="s">
        <v>23</v>
      </c>
      <c r="N50" s="15" t="str">
        <f aca="false">IF($J50="NO","NO","SI")</f>
        <v>SI</v>
      </c>
      <c r="O50" s="15" t="str">
        <f aca="false">IF($J50="SI","🟢",IF($J50="NO","🔴","🟡"))</f>
        <v>🟡</v>
      </c>
    </row>
    <row r="51" customFormat="false" ht="18" hidden="false" customHeight="true" outlineLevel="0" collapsed="false">
      <c r="A51" s="16" t="n">
        <f aca="false">ROW()-1</f>
        <v>50</v>
      </c>
      <c r="B51" s="16" t="n">
        <f aca="false">ROW()-1</f>
        <v>50</v>
      </c>
      <c r="C51" s="17" t="s">
        <v>15</v>
      </c>
      <c r="D51" s="17" t="s">
        <v>165</v>
      </c>
      <c r="E51" s="17" t="str">
        <f aca="false">IF($J51="NO","",IF($M51="","",$M51))</f>
        <v>VIP</v>
      </c>
      <c r="F51" s="17" t="s">
        <v>253</v>
      </c>
      <c r="G51" s="17" t="s">
        <v>192</v>
      </c>
      <c r="H51" s="17" t="s">
        <v>254</v>
      </c>
      <c r="I51" s="17" t="s">
        <v>255</v>
      </c>
      <c r="J51" s="11" t="s">
        <v>21</v>
      </c>
      <c r="K51" s="19" t="s">
        <v>256</v>
      </c>
      <c r="L51" s="20"/>
      <c r="M51" s="14" t="s">
        <v>23</v>
      </c>
      <c r="N51" s="15" t="str">
        <f aca="false">IF($J51="NO","NO","SI")</f>
        <v>SI</v>
      </c>
      <c r="O51" s="15" t="str">
        <f aca="false">IF($J51="SI","🟢",IF($J51="NO","🔴","🟡"))</f>
        <v>🟢</v>
      </c>
    </row>
    <row r="52" customFormat="false" ht="18" hidden="false" customHeight="true" outlineLevel="0" collapsed="false">
      <c r="A52" s="9" t="n">
        <f aca="false">ROW()-1</f>
        <v>51</v>
      </c>
      <c r="B52" s="9" t="n">
        <f aca="false">ROW()-1</f>
        <v>51</v>
      </c>
      <c r="C52" s="10" t="s">
        <v>15</v>
      </c>
      <c r="D52" s="10" t="s">
        <v>165</v>
      </c>
      <c r="E52" s="10" t="str">
        <f aca="false">IF($J52="NO","",IF($M52="","",$M52))</f>
        <v>VIP</v>
      </c>
      <c r="F52" s="10" t="s">
        <v>257</v>
      </c>
      <c r="G52" s="10" t="s">
        <v>258</v>
      </c>
      <c r="H52" s="10" t="s">
        <v>259</v>
      </c>
      <c r="I52" s="10"/>
      <c r="J52" s="11" t="s">
        <v>21</v>
      </c>
      <c r="K52" s="12" t="s">
        <v>260</v>
      </c>
      <c r="L52" s="13"/>
      <c r="M52" s="14" t="s">
        <v>23</v>
      </c>
      <c r="N52" s="15" t="str">
        <f aca="false">IF($J52="NO","NO","SI")</f>
        <v>SI</v>
      </c>
      <c r="O52" s="15" t="str">
        <f aca="false">IF($J52="SI","🟢",IF($J52="NO","🔴","🟡"))</f>
        <v>🟢</v>
      </c>
    </row>
    <row r="53" customFormat="false" ht="18" hidden="false" customHeight="true" outlineLevel="0" collapsed="false">
      <c r="A53" s="16" t="n">
        <f aca="false">ROW()-1</f>
        <v>52</v>
      </c>
      <c r="B53" s="16" t="n">
        <f aca="false">ROW()-1</f>
        <v>52</v>
      </c>
      <c r="C53" s="17" t="s">
        <v>15</v>
      </c>
      <c r="D53" s="17" t="s">
        <v>165</v>
      </c>
      <c r="E53" s="17" t="str">
        <f aca="false">IF($J53="NO","",IF($M53="","",$M53))</f>
        <v>VIP</v>
      </c>
      <c r="F53" s="17" t="s">
        <v>261</v>
      </c>
      <c r="G53" s="17" t="s">
        <v>262</v>
      </c>
      <c r="H53" s="17" t="s">
        <v>263</v>
      </c>
      <c r="I53" s="17"/>
      <c r="J53" s="18" t="s">
        <v>29</v>
      </c>
      <c r="K53" s="19" t="s">
        <v>264</v>
      </c>
      <c r="L53" s="20"/>
      <c r="M53" s="14" t="s">
        <v>23</v>
      </c>
      <c r="N53" s="15" t="str">
        <f aca="false">IF($J53="NO","NO","SI")</f>
        <v>SI</v>
      </c>
      <c r="O53" s="15" t="str">
        <f aca="false">IF($J53="SI","🟢",IF($J53="NO","🔴","🟡"))</f>
        <v>🟡</v>
      </c>
    </row>
    <row r="54" customFormat="false" ht="18" hidden="false" customHeight="true" outlineLevel="0" collapsed="false">
      <c r="A54" s="9" t="n">
        <f aca="false">ROW()-1</f>
        <v>53</v>
      </c>
      <c r="B54" s="9" t="n">
        <f aca="false">ROW()-1</f>
        <v>53</v>
      </c>
      <c r="C54" s="10" t="s">
        <v>15</v>
      </c>
      <c r="D54" s="10" t="s">
        <v>165</v>
      </c>
      <c r="E54" s="10" t="str">
        <f aca="false">IF($J54="NO","",IF($M54="","",$M54))</f>
        <v/>
      </c>
      <c r="F54" s="10" t="s">
        <v>265</v>
      </c>
      <c r="G54" s="10" t="s">
        <v>266</v>
      </c>
      <c r="H54" s="10" t="s">
        <v>267</v>
      </c>
      <c r="I54" s="10"/>
      <c r="J54" s="21" t="s">
        <v>58</v>
      </c>
      <c r="K54" s="12" t="s">
        <v>268</v>
      </c>
      <c r="L54" s="13"/>
      <c r="M54" s="14" t="s">
        <v>23</v>
      </c>
      <c r="N54" s="15" t="str">
        <f aca="false">IF($J54="NO","NO","SI")</f>
        <v>NO</v>
      </c>
      <c r="O54" s="15" t="str">
        <f aca="false">IF($J54="SI","🟢",IF($J54="NO","🔴","🟡"))</f>
        <v>🔴</v>
      </c>
    </row>
    <row r="55" customFormat="false" ht="18" hidden="false" customHeight="true" outlineLevel="0" collapsed="false">
      <c r="A55" s="16" t="n">
        <f aca="false">ROW()-1</f>
        <v>54</v>
      </c>
      <c r="B55" s="16" t="n">
        <f aca="false">ROW()-1</f>
        <v>54</v>
      </c>
      <c r="C55" s="17" t="s">
        <v>15</v>
      </c>
      <c r="D55" s="17" t="s">
        <v>165</v>
      </c>
      <c r="E55" s="17" t="str">
        <f aca="false">IF($J55="NO","",IF($M55="","",$M55))</f>
        <v>VIP</v>
      </c>
      <c r="F55" s="17" t="s">
        <v>269</v>
      </c>
      <c r="G55" s="17" t="s">
        <v>270</v>
      </c>
      <c r="H55" s="17" t="s">
        <v>271</v>
      </c>
      <c r="I55" s="17"/>
      <c r="J55" s="11" t="s">
        <v>21</v>
      </c>
      <c r="K55" s="19" t="s">
        <v>272</v>
      </c>
      <c r="L55" s="20"/>
      <c r="M55" s="14" t="s">
        <v>23</v>
      </c>
      <c r="N55" s="15" t="str">
        <f aca="false">IF($J55="NO","NO","SI")</f>
        <v>SI</v>
      </c>
      <c r="O55" s="15" t="str">
        <f aca="false">IF($J55="SI","🟢",IF($J55="NO","🔴","🟡"))</f>
        <v>🟢</v>
      </c>
    </row>
    <row r="56" customFormat="false" ht="18" hidden="false" customHeight="true" outlineLevel="0" collapsed="false">
      <c r="A56" s="9" t="n">
        <f aca="false">ROW()-1</f>
        <v>55</v>
      </c>
      <c r="B56" s="9" t="n">
        <f aca="false">ROW()-1</f>
        <v>55</v>
      </c>
      <c r="C56" s="10" t="s">
        <v>15</v>
      </c>
      <c r="D56" s="10" t="s">
        <v>165</v>
      </c>
      <c r="E56" s="10" t="str">
        <f aca="false">IF($J56="NO","",IF($M56="","",$M56))</f>
        <v>VIP</v>
      </c>
      <c r="F56" s="10" t="s">
        <v>273</v>
      </c>
      <c r="G56" s="10" t="s">
        <v>274</v>
      </c>
      <c r="H56" s="10" t="s">
        <v>275</v>
      </c>
      <c r="I56" s="10"/>
      <c r="J56" s="18" t="s">
        <v>29</v>
      </c>
      <c r="K56" s="12" t="s">
        <v>276</v>
      </c>
      <c r="L56" s="13"/>
      <c r="M56" s="14" t="s">
        <v>23</v>
      </c>
      <c r="N56" s="15" t="str">
        <f aca="false">IF($J56="NO","NO","SI")</f>
        <v>SI</v>
      </c>
      <c r="O56" s="15" t="str">
        <f aca="false">IF($J56="SI","🟢",IF($J56="NO","🔴","🟡"))</f>
        <v>🟡</v>
      </c>
    </row>
    <row r="57" customFormat="false" ht="18" hidden="false" customHeight="true" outlineLevel="0" collapsed="false">
      <c r="A57" s="16" t="n">
        <f aca="false">ROW()-1</f>
        <v>56</v>
      </c>
      <c r="B57" s="16" t="n">
        <f aca="false">ROW()-1</f>
        <v>56</v>
      </c>
      <c r="C57" s="17" t="s">
        <v>15</v>
      </c>
      <c r="D57" s="17" t="s">
        <v>37</v>
      </c>
      <c r="E57" s="17" t="str">
        <f aca="false">IF($J57="NO","",IF($M57="","",$M57))</f>
        <v>VIP</v>
      </c>
      <c r="F57" s="17" t="s">
        <v>277</v>
      </c>
      <c r="G57" s="17" t="s">
        <v>278</v>
      </c>
      <c r="H57" s="17" t="s">
        <v>279</v>
      </c>
      <c r="I57" s="17" t="s">
        <v>202</v>
      </c>
      <c r="J57" s="11" t="s">
        <v>21</v>
      </c>
      <c r="K57" s="19" t="s">
        <v>280</v>
      </c>
      <c r="L57" s="20"/>
      <c r="M57" s="14" t="s">
        <v>23</v>
      </c>
      <c r="N57" s="15" t="str">
        <f aca="false">IF($J57="NO","NO","SI")</f>
        <v>SI</v>
      </c>
      <c r="O57" s="15" t="str">
        <f aca="false">IF($J57="SI","🟢",IF($J57="NO","🔴","🟡"))</f>
        <v>🟢</v>
      </c>
    </row>
    <row r="58" customFormat="false" ht="18" hidden="false" customHeight="true" outlineLevel="0" collapsed="false">
      <c r="A58" s="9" t="n">
        <f aca="false">ROW()-1</f>
        <v>57</v>
      </c>
      <c r="B58" s="9" t="n">
        <f aca="false">ROW()-1</f>
        <v>57</v>
      </c>
      <c r="C58" s="10" t="s">
        <v>15</v>
      </c>
      <c r="D58" s="10" t="s">
        <v>37</v>
      </c>
      <c r="E58" s="10" t="str">
        <f aca="false">IF($J58="NO","",IF($M58="","",$M58))</f>
        <v>VIP</v>
      </c>
      <c r="F58" s="10" t="s">
        <v>281</v>
      </c>
      <c r="G58" s="10" t="s">
        <v>282</v>
      </c>
      <c r="H58" s="10" t="s">
        <v>283</v>
      </c>
      <c r="I58" s="10" t="s">
        <v>284</v>
      </c>
      <c r="J58" s="11" t="s">
        <v>21</v>
      </c>
      <c r="K58" s="12" t="s">
        <v>280</v>
      </c>
      <c r="L58" s="13"/>
      <c r="M58" s="14" t="s">
        <v>23</v>
      </c>
      <c r="N58" s="15" t="str">
        <f aca="false">IF($J58="NO","NO","SI")</f>
        <v>SI</v>
      </c>
      <c r="O58" s="15" t="str">
        <f aca="false">IF($J58="SI","🟢",IF($J58="NO","🔴","🟡"))</f>
        <v>🟢</v>
      </c>
    </row>
    <row r="59" customFormat="false" ht="18" hidden="false" customHeight="true" outlineLevel="0" collapsed="false">
      <c r="A59" s="16" t="n">
        <f aca="false">ROW()-1</f>
        <v>58</v>
      </c>
      <c r="B59" s="16" t="n">
        <f aca="false">ROW()-1</f>
        <v>58</v>
      </c>
      <c r="C59" s="17" t="s">
        <v>15</v>
      </c>
      <c r="D59" s="17" t="s">
        <v>285</v>
      </c>
      <c r="E59" s="17" t="str">
        <f aca="false">IF($J59="NO","",IF($M59="","",$M59))</f>
        <v>VIP</v>
      </c>
      <c r="F59" s="17" t="s">
        <v>286</v>
      </c>
      <c r="G59" s="17" t="s">
        <v>287</v>
      </c>
      <c r="H59" s="17" t="s">
        <v>154</v>
      </c>
      <c r="I59" s="17" t="s">
        <v>288</v>
      </c>
      <c r="J59" s="11" t="s">
        <v>21</v>
      </c>
      <c r="K59" s="19" t="s">
        <v>289</v>
      </c>
      <c r="L59" s="20"/>
      <c r="M59" s="14" t="s">
        <v>23</v>
      </c>
      <c r="N59" s="15" t="str">
        <f aca="false">IF($J59="NO","NO","SI")</f>
        <v>SI</v>
      </c>
      <c r="O59" s="15" t="str">
        <f aca="false">IF($J59="SI","🟢",IF($J59="NO","🔴","🟡"))</f>
        <v>🟢</v>
      </c>
    </row>
    <row r="60" customFormat="false" ht="18" hidden="false" customHeight="true" outlineLevel="0" collapsed="false">
      <c r="A60" s="9" t="n">
        <f aca="false">ROW()-1</f>
        <v>59</v>
      </c>
      <c r="B60" s="9" t="n">
        <f aca="false">ROW()-1</f>
        <v>59</v>
      </c>
      <c r="C60" s="10" t="s">
        <v>15</v>
      </c>
      <c r="D60" s="10" t="s">
        <v>285</v>
      </c>
      <c r="E60" s="10" t="str">
        <f aca="false">IF($J60="NO","",IF($M60="","",$M60))</f>
        <v>VIP</v>
      </c>
      <c r="F60" s="10" t="s">
        <v>290</v>
      </c>
      <c r="G60" s="10" t="s">
        <v>291</v>
      </c>
      <c r="H60" s="10" t="s">
        <v>292</v>
      </c>
      <c r="I60" s="10" t="s">
        <v>293</v>
      </c>
      <c r="J60" s="11" t="s">
        <v>21</v>
      </c>
      <c r="K60" s="12" t="s">
        <v>294</v>
      </c>
      <c r="L60" s="13"/>
      <c r="M60" s="14" t="s">
        <v>23</v>
      </c>
      <c r="N60" s="15" t="str">
        <f aca="false">IF($J60="NO","NO","SI")</f>
        <v>SI</v>
      </c>
      <c r="O60" s="15" t="str">
        <f aca="false">IF($J60="SI","🟢",IF($J60="NO","🔴","🟡"))</f>
        <v>🟢</v>
      </c>
    </row>
    <row r="61" customFormat="false" ht="18" hidden="false" customHeight="true" outlineLevel="0" collapsed="false">
      <c r="A61" s="16" t="n">
        <f aca="false">ROW()-1</f>
        <v>60</v>
      </c>
      <c r="B61" s="16" t="n">
        <f aca="false">ROW()-1</f>
        <v>60</v>
      </c>
      <c r="C61" s="17" t="s">
        <v>15</v>
      </c>
      <c r="D61" s="17" t="s">
        <v>295</v>
      </c>
      <c r="E61" s="17" t="str">
        <f aca="false">IF($J61="NO","",IF($M61="","",$M61))</f>
        <v>VIP</v>
      </c>
      <c r="F61" s="17" t="s">
        <v>296</v>
      </c>
      <c r="G61" s="17" t="s">
        <v>297</v>
      </c>
      <c r="H61" s="17" t="s">
        <v>298</v>
      </c>
      <c r="I61" s="17" t="s">
        <v>299</v>
      </c>
      <c r="J61" s="11" t="s">
        <v>21</v>
      </c>
      <c r="K61" s="19" t="s">
        <v>300</v>
      </c>
      <c r="L61" s="20"/>
      <c r="M61" s="14" t="s">
        <v>23</v>
      </c>
      <c r="N61" s="15" t="str">
        <f aca="false">IF($J61="NO","NO","SI")</f>
        <v>SI</v>
      </c>
      <c r="O61" s="15" t="str">
        <f aca="false">IF($J61="SI","🟢",IF($J61="NO","🔴","🟡"))</f>
        <v>🟢</v>
      </c>
    </row>
    <row r="62" customFormat="false" ht="18" hidden="false" customHeight="true" outlineLevel="0" collapsed="false">
      <c r="A62" s="9" t="n">
        <f aca="false">ROW()-1</f>
        <v>61</v>
      </c>
      <c r="B62" s="9" t="n">
        <f aca="false">ROW()-1</f>
        <v>61</v>
      </c>
      <c r="C62" s="10" t="s">
        <v>15</v>
      </c>
      <c r="D62" s="10" t="s">
        <v>301</v>
      </c>
      <c r="E62" s="10" t="str">
        <f aca="false">IF($J62="NO","",IF($M62="","",$M62))</f>
        <v>VIP</v>
      </c>
      <c r="F62" s="10" t="s">
        <v>302</v>
      </c>
      <c r="G62" s="10" t="s">
        <v>81</v>
      </c>
      <c r="H62" s="10" t="s">
        <v>303</v>
      </c>
      <c r="I62" s="10" t="s">
        <v>304</v>
      </c>
      <c r="J62" s="18" t="s">
        <v>29</v>
      </c>
      <c r="K62" s="12" t="s">
        <v>305</v>
      </c>
      <c r="L62" s="13"/>
      <c r="M62" s="14" t="s">
        <v>23</v>
      </c>
      <c r="N62" s="15" t="str">
        <f aca="false">IF($J62="NO","NO","SI")</f>
        <v>SI</v>
      </c>
      <c r="O62" s="15" t="str">
        <f aca="false">IF($J62="SI","🟢",IF($J62="NO","🔴","🟡"))</f>
        <v>🟡</v>
      </c>
    </row>
    <row r="63" customFormat="false" ht="18" hidden="false" customHeight="true" outlineLevel="0" collapsed="false">
      <c r="A63" s="16" t="n">
        <f aca="false">ROW()-1</f>
        <v>62</v>
      </c>
      <c r="B63" s="16" t="n">
        <f aca="false">ROW()-1</f>
        <v>62</v>
      </c>
      <c r="C63" s="17" t="s">
        <v>15</v>
      </c>
      <c r="D63" s="17" t="s">
        <v>37</v>
      </c>
      <c r="E63" s="17" t="str">
        <f aca="false">IF($J63="NO","",IF($M63="","",$M63))</f>
        <v/>
      </c>
      <c r="F63" s="17" t="s">
        <v>306</v>
      </c>
      <c r="G63" s="17" t="s">
        <v>307</v>
      </c>
      <c r="H63" s="17" t="s">
        <v>308</v>
      </c>
      <c r="I63" s="17" t="s">
        <v>309</v>
      </c>
      <c r="J63" s="21" t="s">
        <v>58</v>
      </c>
      <c r="K63" s="19" t="s">
        <v>280</v>
      </c>
      <c r="L63" s="20"/>
      <c r="M63" s="14" t="s">
        <v>23</v>
      </c>
      <c r="N63" s="15" t="str">
        <f aca="false">IF($J63="NO","NO","SI")</f>
        <v>NO</v>
      </c>
      <c r="O63" s="15" t="str">
        <f aca="false">IF($J63="SI","🟢",IF($J63="NO","🔴","🟡"))</f>
        <v>🔴</v>
      </c>
    </row>
    <row r="64" customFormat="false" ht="18" hidden="false" customHeight="true" outlineLevel="0" collapsed="false">
      <c r="A64" s="9" t="n">
        <f aca="false">ROW()-1</f>
        <v>63</v>
      </c>
      <c r="B64" s="9" t="n">
        <f aca="false">ROW()-1</f>
        <v>63</v>
      </c>
      <c r="C64" s="10" t="s">
        <v>15</v>
      </c>
      <c r="D64" s="10" t="s">
        <v>37</v>
      </c>
      <c r="E64" s="10" t="str">
        <f aca="false">IF($J64="NO","",IF($M64="","",$M64))</f>
        <v/>
      </c>
      <c r="F64" s="10" t="s">
        <v>310</v>
      </c>
      <c r="G64" s="10" t="s">
        <v>311</v>
      </c>
      <c r="H64" s="10" t="s">
        <v>64</v>
      </c>
      <c r="I64" s="10" t="s">
        <v>312</v>
      </c>
      <c r="J64" s="21" t="s">
        <v>58</v>
      </c>
      <c r="K64" s="12" t="s">
        <v>280</v>
      </c>
      <c r="L64" s="13"/>
      <c r="M64" s="14" t="s">
        <v>23</v>
      </c>
      <c r="N64" s="15" t="str">
        <f aca="false">IF($J64="NO","NO","SI")</f>
        <v>NO</v>
      </c>
      <c r="O64" s="15" t="str">
        <f aca="false">IF($J64="SI","🟢",IF($J64="NO","🔴","🟡"))</f>
        <v>🔴</v>
      </c>
    </row>
    <row r="65" customFormat="false" ht="18" hidden="false" customHeight="true" outlineLevel="0" collapsed="false">
      <c r="A65" s="16" t="n">
        <f aca="false">ROW()-1</f>
        <v>64</v>
      </c>
      <c r="B65" s="16" t="n">
        <f aca="false">ROW()-1</f>
        <v>64</v>
      </c>
      <c r="C65" s="17" t="s">
        <v>15</v>
      </c>
      <c r="D65" s="17" t="s">
        <v>37</v>
      </c>
      <c r="E65" s="17" t="str">
        <f aca="false">IF($J65="NO","",IF($M65="","",$M65))</f>
        <v>VIP</v>
      </c>
      <c r="F65" s="17" t="s">
        <v>313</v>
      </c>
      <c r="G65" s="17" t="s">
        <v>314</v>
      </c>
      <c r="H65" s="17" t="s">
        <v>315</v>
      </c>
      <c r="I65" s="17" t="s">
        <v>316</v>
      </c>
      <c r="J65" s="18" t="s">
        <v>29</v>
      </c>
      <c r="K65" s="19" t="s">
        <v>280</v>
      </c>
      <c r="L65" s="20"/>
      <c r="M65" s="14" t="s">
        <v>23</v>
      </c>
      <c r="N65" s="15" t="str">
        <f aca="false">IF($J65="NO","NO","SI")</f>
        <v>SI</v>
      </c>
      <c r="O65" s="15" t="str">
        <f aca="false">IF($J65="SI","🟢",IF($J65="NO","🔴","🟡"))</f>
        <v>🟡</v>
      </c>
    </row>
    <row r="66" customFormat="false" ht="18" hidden="false" customHeight="true" outlineLevel="0" collapsed="false">
      <c r="A66" s="9" t="n">
        <f aca="false">ROW()-1</f>
        <v>65</v>
      </c>
      <c r="B66" s="9" t="n">
        <f aca="false">ROW()-1</f>
        <v>65</v>
      </c>
      <c r="C66" s="10" t="s">
        <v>15</v>
      </c>
      <c r="D66" s="10" t="s">
        <v>37</v>
      </c>
      <c r="E66" s="10" t="str">
        <f aca="false">IF($J66="NO","",IF($M66="","",$M66))</f>
        <v/>
      </c>
      <c r="F66" s="10" t="s">
        <v>317</v>
      </c>
      <c r="G66" s="10" t="s">
        <v>318</v>
      </c>
      <c r="H66" s="10" t="s">
        <v>123</v>
      </c>
      <c r="I66" s="10" t="s">
        <v>319</v>
      </c>
      <c r="J66" s="21" t="s">
        <v>58</v>
      </c>
      <c r="K66" s="12" t="s">
        <v>280</v>
      </c>
      <c r="L66" s="13"/>
      <c r="M66" s="14" t="s">
        <v>23</v>
      </c>
      <c r="N66" s="15" t="str">
        <f aca="false">IF($J66="NO","NO","SI")</f>
        <v>NO</v>
      </c>
      <c r="O66" s="15" t="str">
        <f aca="false">IF($J66="SI","🟢",IF($J66="NO","🔴","🟡"))</f>
        <v>🔴</v>
      </c>
    </row>
    <row r="67" customFormat="false" ht="18" hidden="false" customHeight="true" outlineLevel="0" collapsed="false">
      <c r="A67" s="16" t="n">
        <f aca="false">ROW()-1</f>
        <v>66</v>
      </c>
      <c r="B67" s="16" t="n">
        <f aca="false">ROW()-1</f>
        <v>66</v>
      </c>
      <c r="C67" s="17" t="s">
        <v>15</v>
      </c>
      <c r="D67" s="17" t="s">
        <v>42</v>
      </c>
      <c r="E67" s="17" t="str">
        <f aca="false">IF($J67="NO","",IF($M67="","",$M67))</f>
        <v>VIP</v>
      </c>
      <c r="F67" s="17" t="s">
        <v>320</v>
      </c>
      <c r="G67" s="17" t="s">
        <v>321</v>
      </c>
      <c r="H67" s="17" t="s">
        <v>279</v>
      </c>
      <c r="I67" s="17" t="s">
        <v>202</v>
      </c>
      <c r="J67" s="11" t="s">
        <v>21</v>
      </c>
      <c r="K67" s="19" t="s">
        <v>322</v>
      </c>
      <c r="L67" s="20"/>
      <c r="M67" s="14" t="s">
        <v>23</v>
      </c>
      <c r="N67" s="15" t="str">
        <f aca="false">IF($J67="NO","NO","SI")</f>
        <v>SI</v>
      </c>
      <c r="O67" s="15" t="str">
        <f aca="false">IF($J67="SI","🟢",IF($J67="NO","🔴","🟡"))</f>
        <v>🟢</v>
      </c>
    </row>
    <row r="68" customFormat="false" ht="18" hidden="false" customHeight="true" outlineLevel="0" collapsed="false">
      <c r="A68" s="9" t="n">
        <f aca="false">ROW()-1</f>
        <v>67</v>
      </c>
      <c r="B68" s="9" t="n">
        <f aca="false">ROW()-1</f>
        <v>67</v>
      </c>
      <c r="C68" s="10" t="s">
        <v>15</v>
      </c>
      <c r="D68" s="10" t="s">
        <v>37</v>
      </c>
      <c r="E68" s="10" t="str">
        <f aca="false">IF($J68="NO","",IF($M68="","",$M68))</f>
        <v/>
      </c>
      <c r="F68" s="10" t="s">
        <v>323</v>
      </c>
      <c r="G68" s="10" t="s">
        <v>324</v>
      </c>
      <c r="H68" s="10" t="s">
        <v>325</v>
      </c>
      <c r="I68" s="10" t="s">
        <v>326</v>
      </c>
      <c r="J68" s="21" t="s">
        <v>58</v>
      </c>
      <c r="K68" s="12" t="s">
        <v>280</v>
      </c>
      <c r="L68" s="13"/>
      <c r="M68" s="14" t="s">
        <v>23</v>
      </c>
      <c r="N68" s="15" t="str">
        <f aca="false">IF($J68="NO","NO","SI")</f>
        <v>NO</v>
      </c>
      <c r="O68" s="15" t="str">
        <f aca="false">IF($J68="SI","🟢",IF($J68="NO","🔴","🟡"))</f>
        <v>🔴</v>
      </c>
    </row>
    <row r="69" customFormat="false" ht="18" hidden="false" customHeight="true" outlineLevel="0" collapsed="false">
      <c r="A69" s="16" t="n">
        <f aca="false">ROW()-1</f>
        <v>68</v>
      </c>
      <c r="B69" s="16" t="n">
        <f aca="false">ROW()-1</f>
        <v>68</v>
      </c>
      <c r="C69" s="17" t="s">
        <v>15</v>
      </c>
      <c r="D69" s="17" t="s">
        <v>285</v>
      </c>
      <c r="E69" s="17" t="str">
        <f aca="false">IF($J69="NO","",IF($M69="","",$M69))</f>
        <v>VIP</v>
      </c>
      <c r="F69" s="17" t="s">
        <v>327</v>
      </c>
      <c r="G69" s="17" t="s">
        <v>328</v>
      </c>
      <c r="H69" s="17" t="s">
        <v>329</v>
      </c>
      <c r="I69" s="17" t="s">
        <v>94</v>
      </c>
      <c r="J69" s="11" t="s">
        <v>21</v>
      </c>
      <c r="K69" s="19" t="s">
        <v>330</v>
      </c>
      <c r="L69" s="20"/>
      <c r="M69" s="14" t="s">
        <v>23</v>
      </c>
      <c r="N69" s="15" t="str">
        <f aca="false">IF($J69="NO","NO","SI")</f>
        <v>SI</v>
      </c>
      <c r="O69" s="15" t="str">
        <f aca="false">IF($J69="SI","🟢",IF($J69="NO","🔴","🟡"))</f>
        <v>🟢</v>
      </c>
    </row>
    <row r="70" customFormat="false" ht="18" hidden="false" customHeight="true" outlineLevel="0" collapsed="false">
      <c r="A70" s="9" t="n">
        <f aca="false">ROW()-1</f>
        <v>69</v>
      </c>
      <c r="B70" s="9" t="n">
        <f aca="false">ROW()-1</f>
        <v>69</v>
      </c>
      <c r="C70" s="10" t="s">
        <v>15</v>
      </c>
      <c r="D70" s="10" t="s">
        <v>331</v>
      </c>
      <c r="E70" s="10" t="str">
        <f aca="false">IF($J70="NO","",IF($M70="","",$M70))</f>
        <v>VIP</v>
      </c>
      <c r="F70" s="10" t="s">
        <v>332</v>
      </c>
      <c r="G70" s="10" t="s">
        <v>333</v>
      </c>
      <c r="H70" s="10" t="s">
        <v>334</v>
      </c>
      <c r="I70" s="10" t="s">
        <v>335</v>
      </c>
      <c r="J70" s="18" t="s">
        <v>21</v>
      </c>
      <c r="K70" s="12" t="s">
        <v>336</v>
      </c>
      <c r="L70" s="13"/>
      <c r="M70" s="14" t="s">
        <v>23</v>
      </c>
      <c r="N70" s="15" t="str">
        <f aca="false">IF($J70="NO","NO","SI")</f>
        <v>SI</v>
      </c>
      <c r="O70" s="15" t="str">
        <f aca="false">IF($J70="SI","🟢",IF($J70="NO","🔴","🟡"))</f>
        <v>🟢</v>
      </c>
    </row>
    <row r="71" customFormat="false" ht="18" hidden="false" customHeight="true" outlineLevel="0" collapsed="false">
      <c r="A71" s="16" t="n">
        <f aca="false">ROW()-1</f>
        <v>70</v>
      </c>
      <c r="B71" s="16" t="n">
        <f aca="false">ROW()-1</f>
        <v>70</v>
      </c>
      <c r="C71" s="17" t="s">
        <v>15</v>
      </c>
      <c r="D71" s="17" t="s">
        <v>331</v>
      </c>
      <c r="E71" s="17" t="str">
        <f aca="false">IF($J71="NO","",IF($M71="","",$M71))</f>
        <v>VIP</v>
      </c>
      <c r="F71" s="17" t="s">
        <v>337</v>
      </c>
      <c r="G71" s="17" t="s">
        <v>62</v>
      </c>
      <c r="H71" s="17" t="s">
        <v>338</v>
      </c>
      <c r="I71" s="17" t="s">
        <v>339</v>
      </c>
      <c r="J71" s="18" t="s">
        <v>29</v>
      </c>
      <c r="K71" s="19" t="s">
        <v>340</v>
      </c>
      <c r="L71" s="20"/>
      <c r="M71" s="14" t="s">
        <v>23</v>
      </c>
      <c r="N71" s="15" t="str">
        <f aca="false">IF($J71="NO","NO","SI")</f>
        <v>SI</v>
      </c>
      <c r="O71" s="15" t="str">
        <f aca="false">IF($J71="SI","🟢",IF($J71="NO","🔴","🟡"))</f>
        <v>🟡</v>
      </c>
    </row>
    <row r="72" customFormat="false" ht="18" hidden="false" customHeight="true" outlineLevel="0" collapsed="false">
      <c r="A72" s="9" t="n">
        <f aca="false">ROW()-1</f>
        <v>71</v>
      </c>
      <c r="B72" s="9" t="n">
        <f aca="false">ROW()-1</f>
        <v>71</v>
      </c>
      <c r="C72" s="10" t="s">
        <v>15</v>
      </c>
      <c r="D72" s="10" t="s">
        <v>341</v>
      </c>
      <c r="E72" s="10" t="str">
        <f aca="false">IF($J72="NO","",IF($M72="","",$M72))</f>
        <v>VIP</v>
      </c>
      <c r="F72" s="10" t="s">
        <v>342</v>
      </c>
      <c r="G72" s="10" t="s">
        <v>282</v>
      </c>
      <c r="H72" s="10" t="s">
        <v>343</v>
      </c>
      <c r="I72" s="10" t="s">
        <v>344</v>
      </c>
      <c r="J72" s="11" t="s">
        <v>21</v>
      </c>
      <c r="K72" s="12" t="s">
        <v>345</v>
      </c>
      <c r="L72" s="13"/>
      <c r="M72" s="14" t="s">
        <v>23</v>
      </c>
      <c r="N72" s="15" t="str">
        <f aca="false">IF($J72="NO","NO","SI")</f>
        <v>SI</v>
      </c>
      <c r="O72" s="15" t="str">
        <f aca="false">IF($J72="SI","🟢",IF($J72="NO","🔴","🟡"))</f>
        <v>🟢</v>
      </c>
    </row>
    <row r="73" customFormat="false" ht="18" hidden="false" customHeight="true" outlineLevel="0" collapsed="false">
      <c r="A73" s="16" t="n">
        <f aca="false">ROW()-1</f>
        <v>72</v>
      </c>
      <c r="B73" s="16" t="n">
        <f aca="false">ROW()-1</f>
        <v>72</v>
      </c>
      <c r="C73" s="17" t="s">
        <v>15</v>
      </c>
      <c r="D73" s="17" t="s">
        <v>53</v>
      </c>
      <c r="E73" s="17" t="str">
        <f aca="false">IF($J73="NO","",IF($M73="","",$M73))</f>
        <v/>
      </c>
      <c r="F73" s="17" t="s">
        <v>346</v>
      </c>
      <c r="G73" s="17" t="s">
        <v>108</v>
      </c>
      <c r="H73" s="17" t="s">
        <v>347</v>
      </c>
      <c r="I73" s="17" t="s">
        <v>348</v>
      </c>
      <c r="J73" s="18" t="s">
        <v>58</v>
      </c>
      <c r="K73" s="19" t="s">
        <v>349</v>
      </c>
      <c r="L73" s="20"/>
      <c r="M73" s="14" t="s">
        <v>23</v>
      </c>
      <c r="N73" s="15" t="str">
        <f aca="false">IF($J73="NO","NO","SI")</f>
        <v>NO</v>
      </c>
      <c r="O73" s="15" t="str">
        <f aca="false">IF($J73="SI","🟢",IF($J73="NO","🔴","🟡"))</f>
        <v>🔴</v>
      </c>
    </row>
    <row r="74" customFormat="false" ht="18" hidden="false" customHeight="true" outlineLevel="0" collapsed="false">
      <c r="A74" s="9" t="n">
        <f aca="false">ROW()-1</f>
        <v>73</v>
      </c>
      <c r="B74" s="9" t="n">
        <f aca="false">ROW()-1</f>
        <v>73</v>
      </c>
      <c r="C74" s="10" t="s">
        <v>15</v>
      </c>
      <c r="D74" s="10" t="s">
        <v>53</v>
      </c>
      <c r="E74" s="10" t="str">
        <f aca="false">IF($J74="NO","",IF($M74="","",$M74))</f>
        <v>VIP</v>
      </c>
      <c r="F74" s="10" t="s">
        <v>350</v>
      </c>
      <c r="G74" s="10" t="s">
        <v>287</v>
      </c>
      <c r="H74" s="10" t="s">
        <v>298</v>
      </c>
      <c r="I74" s="10" t="s">
        <v>351</v>
      </c>
      <c r="J74" s="18" t="s">
        <v>29</v>
      </c>
      <c r="K74" s="12" t="s">
        <v>352</v>
      </c>
      <c r="L74" s="13"/>
      <c r="M74" s="14" t="s">
        <v>23</v>
      </c>
      <c r="N74" s="15" t="str">
        <f aca="false">IF($J74="NO","NO","SI")</f>
        <v>SI</v>
      </c>
      <c r="O74" s="15" t="str">
        <f aca="false">IF($J74="SI","🟢",IF($J74="NO","🔴","🟡"))</f>
        <v>🟡</v>
      </c>
    </row>
    <row r="75" customFormat="false" ht="18" hidden="false" customHeight="true" outlineLevel="0" collapsed="false">
      <c r="A75" s="16" t="n">
        <f aca="false">ROW()-1</f>
        <v>74</v>
      </c>
      <c r="B75" s="16" t="n">
        <f aca="false">ROW()-1</f>
        <v>74</v>
      </c>
      <c r="C75" s="17" t="s">
        <v>15</v>
      </c>
      <c r="D75" s="17" t="s">
        <v>53</v>
      </c>
      <c r="E75" s="17" t="str">
        <f aca="false">IF($J75="NO","",IF($M75="","",$M75))</f>
        <v>VIP</v>
      </c>
      <c r="F75" s="17" t="s">
        <v>353</v>
      </c>
      <c r="G75" s="17" t="s">
        <v>354</v>
      </c>
      <c r="H75" s="17" t="s">
        <v>355</v>
      </c>
      <c r="I75" s="17" t="s">
        <v>356</v>
      </c>
      <c r="J75" s="18" t="s">
        <v>29</v>
      </c>
      <c r="K75" s="19" t="s">
        <v>352</v>
      </c>
      <c r="L75" s="20"/>
      <c r="M75" s="14" t="s">
        <v>23</v>
      </c>
      <c r="N75" s="15" t="str">
        <f aca="false">IF($J75="NO","NO","SI")</f>
        <v>SI</v>
      </c>
      <c r="O75" s="15" t="str">
        <f aca="false">IF($J75="SI","🟢",IF($J75="NO","🔴","🟡"))</f>
        <v>🟡</v>
      </c>
    </row>
    <row r="76" customFormat="false" ht="18" hidden="false" customHeight="true" outlineLevel="0" collapsed="false">
      <c r="A76" s="9" t="n">
        <f aca="false">ROW()-1</f>
        <v>75</v>
      </c>
      <c r="B76" s="9" t="n">
        <f aca="false">ROW()-1</f>
        <v>75</v>
      </c>
      <c r="C76" s="10" t="s">
        <v>15</v>
      </c>
      <c r="D76" s="10" t="s">
        <v>53</v>
      </c>
      <c r="E76" s="10" t="str">
        <f aca="false">IF($J76="NO","",IF($M76="","",$M76))</f>
        <v>VIP</v>
      </c>
      <c r="F76" s="10" t="s">
        <v>357</v>
      </c>
      <c r="G76" s="10" t="s">
        <v>358</v>
      </c>
      <c r="H76" s="10" t="s">
        <v>359</v>
      </c>
      <c r="I76" s="10" t="s">
        <v>360</v>
      </c>
      <c r="J76" s="18" t="s">
        <v>29</v>
      </c>
      <c r="K76" s="12" t="s">
        <v>352</v>
      </c>
      <c r="L76" s="13"/>
      <c r="M76" s="14" t="s">
        <v>23</v>
      </c>
      <c r="N76" s="15" t="str">
        <f aca="false">IF($J76="NO","NO","SI")</f>
        <v>SI</v>
      </c>
      <c r="O76" s="15" t="str">
        <f aca="false">IF($J76="SI","🟢",IF($J76="NO","🔴","🟡"))</f>
        <v>🟡</v>
      </c>
    </row>
    <row r="77" customFormat="false" ht="18" hidden="false" customHeight="true" outlineLevel="0" collapsed="false">
      <c r="A77" s="16" t="n">
        <f aca="false">ROW()-1</f>
        <v>76</v>
      </c>
      <c r="B77" s="16" t="n">
        <f aca="false">ROW()-1</f>
        <v>76</v>
      </c>
      <c r="C77" s="17" t="s">
        <v>15</v>
      </c>
      <c r="D77" s="17" t="s">
        <v>53</v>
      </c>
      <c r="E77" s="17" t="str">
        <f aca="false">IF($J77="NO","",IF($M77="","",$M77))</f>
        <v/>
      </c>
      <c r="F77" s="17" t="s">
        <v>361</v>
      </c>
      <c r="G77" s="17" t="s">
        <v>362</v>
      </c>
      <c r="H77" s="17" t="s">
        <v>363</v>
      </c>
      <c r="I77" s="17" t="s">
        <v>364</v>
      </c>
      <c r="J77" s="21" t="s">
        <v>58</v>
      </c>
      <c r="K77" s="19" t="s">
        <v>352</v>
      </c>
      <c r="L77" s="20"/>
      <c r="M77" s="14" t="s">
        <v>23</v>
      </c>
      <c r="N77" s="15" t="str">
        <f aca="false">IF($J77="NO","NO","SI")</f>
        <v>NO</v>
      </c>
      <c r="O77" s="15" t="str">
        <f aca="false">IF($J77="SI","🟢",IF($J77="NO","🔴","🟡"))</f>
        <v>🔴</v>
      </c>
    </row>
    <row r="78" customFormat="false" ht="18" hidden="false" customHeight="true" outlineLevel="0" collapsed="false">
      <c r="A78" s="9" t="n">
        <f aca="false">ROW()-1</f>
        <v>77</v>
      </c>
      <c r="B78" s="9" t="n">
        <f aca="false">ROW()-1</f>
        <v>77</v>
      </c>
      <c r="C78" s="10" t="s">
        <v>15</v>
      </c>
      <c r="D78" s="10" t="s">
        <v>53</v>
      </c>
      <c r="E78" s="10" t="str">
        <f aca="false">IF($J78="NO","",IF($M78="","",$M78))</f>
        <v>VIP</v>
      </c>
      <c r="F78" s="10" t="s">
        <v>365</v>
      </c>
      <c r="G78" s="10" t="s">
        <v>366</v>
      </c>
      <c r="H78" s="10" t="s">
        <v>367</v>
      </c>
      <c r="I78" s="10" t="s">
        <v>368</v>
      </c>
      <c r="J78" s="18" t="s">
        <v>29</v>
      </c>
      <c r="K78" s="12" t="s">
        <v>369</v>
      </c>
      <c r="L78" s="13"/>
      <c r="M78" s="14" t="s">
        <v>23</v>
      </c>
      <c r="N78" s="15" t="str">
        <f aca="false">IF($J78="NO","NO","SI")</f>
        <v>SI</v>
      </c>
      <c r="O78" s="15" t="str">
        <f aca="false">IF($J78="SI","🟢",IF($J78="NO","🔴","🟡"))</f>
        <v>🟡</v>
      </c>
    </row>
    <row r="79" customFormat="false" ht="18" hidden="false" customHeight="true" outlineLevel="0" collapsed="false">
      <c r="A79" s="16" t="n">
        <f aca="false">ROW()-1</f>
        <v>78</v>
      </c>
      <c r="B79" s="16" t="n">
        <f aca="false">ROW()-1</f>
        <v>78</v>
      </c>
      <c r="C79" s="17" t="s">
        <v>15</v>
      </c>
      <c r="D79" s="17" t="s">
        <v>53</v>
      </c>
      <c r="E79" s="17" t="str">
        <f aca="false">IF($J79="NO","",IF($M79="","",$M79))</f>
        <v>VIP</v>
      </c>
      <c r="F79" s="17" t="s">
        <v>370</v>
      </c>
      <c r="G79" s="17" t="s">
        <v>77</v>
      </c>
      <c r="H79" s="17" t="s">
        <v>371</v>
      </c>
      <c r="I79" s="17" t="s">
        <v>298</v>
      </c>
      <c r="J79" s="18" t="s">
        <v>29</v>
      </c>
      <c r="K79" s="19" t="s">
        <v>372</v>
      </c>
      <c r="L79" s="20"/>
      <c r="M79" s="14" t="s">
        <v>23</v>
      </c>
      <c r="N79" s="15" t="str">
        <f aca="false">IF($J79="NO","NO","SI")</f>
        <v>SI</v>
      </c>
      <c r="O79" s="15" t="str">
        <f aca="false">IF($J79="SI","🟢",IF($J79="NO","🔴","🟡"))</f>
        <v>🟡</v>
      </c>
    </row>
    <row r="80" customFormat="false" ht="18" hidden="false" customHeight="true" outlineLevel="0" collapsed="false">
      <c r="A80" s="9" t="n">
        <f aca="false">ROW()-1</f>
        <v>79</v>
      </c>
      <c r="B80" s="9" t="n">
        <f aca="false">ROW()-1</f>
        <v>79</v>
      </c>
      <c r="C80" s="10" t="s">
        <v>15</v>
      </c>
      <c r="D80" s="10" t="s">
        <v>53</v>
      </c>
      <c r="E80" s="10" t="str">
        <f aca="false">IF($J80="NO","",IF($M80="","",$M80))</f>
        <v>VIP</v>
      </c>
      <c r="F80" s="10" t="s">
        <v>373</v>
      </c>
      <c r="G80" s="10" t="s">
        <v>374</v>
      </c>
      <c r="H80" s="10" t="s">
        <v>375</v>
      </c>
      <c r="I80" s="10" t="s">
        <v>376</v>
      </c>
      <c r="J80" s="18" t="s">
        <v>29</v>
      </c>
      <c r="K80" s="12" t="s">
        <v>372</v>
      </c>
      <c r="L80" s="13"/>
      <c r="M80" s="14" t="s">
        <v>23</v>
      </c>
      <c r="N80" s="15" t="str">
        <f aca="false">IF($J80="NO","NO","SI")</f>
        <v>SI</v>
      </c>
      <c r="O80" s="15" t="str">
        <f aca="false">IF($J80="SI","🟢",IF($J80="NO","🔴","🟡"))</f>
        <v>🟡</v>
      </c>
    </row>
    <row r="81" customFormat="false" ht="18" hidden="false" customHeight="true" outlineLevel="0" collapsed="false">
      <c r="A81" s="16" t="n">
        <f aca="false">ROW()-1</f>
        <v>80</v>
      </c>
      <c r="B81" s="16" t="n">
        <f aca="false">ROW()-1</f>
        <v>80</v>
      </c>
      <c r="C81" s="17" t="s">
        <v>15</v>
      </c>
      <c r="D81" s="17" t="s">
        <v>53</v>
      </c>
      <c r="E81" s="17" t="str">
        <f aca="false">IF($J81="NO","",IF($M81="","",$M81))</f>
        <v/>
      </c>
      <c r="F81" s="17" t="s">
        <v>377</v>
      </c>
      <c r="G81" s="17" t="s">
        <v>378</v>
      </c>
      <c r="H81" s="17" t="s">
        <v>379</v>
      </c>
      <c r="I81" s="17" t="s">
        <v>380</v>
      </c>
      <c r="J81" s="21" t="s">
        <v>58</v>
      </c>
      <c r="K81" s="19" t="s">
        <v>372</v>
      </c>
      <c r="L81" s="20"/>
      <c r="M81" s="14" t="s">
        <v>23</v>
      </c>
      <c r="N81" s="15" t="str">
        <f aca="false">IF($J81="NO","NO","SI")</f>
        <v>NO</v>
      </c>
      <c r="O81" s="15" t="str">
        <f aca="false">IF($J81="SI","🟢",IF($J81="NO","🔴","🟡"))</f>
        <v>🔴</v>
      </c>
    </row>
    <row r="82" customFormat="false" ht="18" hidden="false" customHeight="true" outlineLevel="0" collapsed="false">
      <c r="A82" s="9" t="n">
        <f aca="false">ROW()-1</f>
        <v>81</v>
      </c>
      <c r="B82" s="9" t="n">
        <f aca="false">ROW()-1</f>
        <v>81</v>
      </c>
      <c r="C82" s="10" t="s">
        <v>15</v>
      </c>
      <c r="D82" s="10" t="s">
        <v>53</v>
      </c>
      <c r="E82" s="10" t="str">
        <f aca="false">IF($J82="NO","",IF($M82="","",$M82))</f>
        <v>VIP</v>
      </c>
      <c r="F82" s="10" t="s">
        <v>381</v>
      </c>
      <c r="G82" s="10" t="s">
        <v>382</v>
      </c>
      <c r="H82" s="10" t="s">
        <v>383</v>
      </c>
      <c r="I82" s="10" t="s">
        <v>384</v>
      </c>
      <c r="J82" s="18" t="s">
        <v>29</v>
      </c>
      <c r="K82" s="12" t="s">
        <v>372</v>
      </c>
      <c r="L82" s="13"/>
      <c r="M82" s="14" t="s">
        <v>23</v>
      </c>
      <c r="N82" s="15" t="str">
        <f aca="false">IF($J82="NO","NO","SI")</f>
        <v>SI</v>
      </c>
      <c r="O82" s="15" t="str">
        <f aca="false">IF($J82="SI","🟢",IF($J82="NO","🔴","🟡"))</f>
        <v>🟡</v>
      </c>
    </row>
    <row r="83" customFormat="false" ht="18" hidden="false" customHeight="true" outlineLevel="0" collapsed="false">
      <c r="A83" s="16" t="n">
        <f aca="false">ROW()-1</f>
        <v>82</v>
      </c>
      <c r="B83" s="16" t="n">
        <f aca="false">ROW()-1</f>
        <v>82</v>
      </c>
      <c r="C83" s="17" t="s">
        <v>15</v>
      </c>
      <c r="D83" s="17" t="s">
        <v>53</v>
      </c>
      <c r="E83" s="17" t="str">
        <f aca="false">IF($J83="NO","",IF($M83="","",$M83))</f>
        <v>VIP</v>
      </c>
      <c r="F83" s="17" t="s">
        <v>385</v>
      </c>
      <c r="G83" s="17" t="s">
        <v>221</v>
      </c>
      <c r="H83" s="17" t="s">
        <v>386</v>
      </c>
      <c r="I83" s="17" t="s">
        <v>387</v>
      </c>
      <c r="J83" s="18" t="s">
        <v>29</v>
      </c>
      <c r="K83" s="19" t="s">
        <v>388</v>
      </c>
      <c r="L83" s="20"/>
      <c r="M83" s="14" t="s">
        <v>23</v>
      </c>
      <c r="N83" s="15" t="str">
        <f aca="false">IF($J83="NO","NO","SI")</f>
        <v>SI</v>
      </c>
      <c r="O83" s="15" t="str">
        <f aca="false">IF($J83="SI","🟢",IF($J83="NO","🔴","🟡"))</f>
        <v>🟡</v>
      </c>
    </row>
    <row r="84" customFormat="false" ht="18" hidden="false" customHeight="true" outlineLevel="0" collapsed="false">
      <c r="A84" s="9" t="n">
        <f aca="false">ROW()-1</f>
        <v>83</v>
      </c>
      <c r="B84" s="9" t="n">
        <f aca="false">ROW()-1</f>
        <v>83</v>
      </c>
      <c r="C84" s="10" t="s">
        <v>15</v>
      </c>
      <c r="D84" s="10" t="s">
        <v>53</v>
      </c>
      <c r="E84" s="10" t="str">
        <f aca="false">IF($J84="NO","",IF($M84="","",$M84))</f>
        <v>VIP</v>
      </c>
      <c r="F84" s="10" t="s">
        <v>389</v>
      </c>
      <c r="G84" s="10" t="s">
        <v>278</v>
      </c>
      <c r="H84" s="10" t="s">
        <v>390</v>
      </c>
      <c r="I84" s="10" t="s">
        <v>391</v>
      </c>
      <c r="J84" s="18" t="s">
        <v>29</v>
      </c>
      <c r="K84" s="12" t="s">
        <v>388</v>
      </c>
      <c r="L84" s="13"/>
      <c r="M84" s="14" t="s">
        <v>23</v>
      </c>
      <c r="N84" s="15" t="str">
        <f aca="false">IF($J84="NO","NO","SI")</f>
        <v>SI</v>
      </c>
      <c r="O84" s="15" t="str">
        <f aca="false">IF($J84="SI","🟢",IF($J84="NO","🔴","🟡"))</f>
        <v>🟡</v>
      </c>
    </row>
    <row r="85" customFormat="false" ht="18" hidden="false" customHeight="true" outlineLevel="0" collapsed="false">
      <c r="A85" s="16" t="n">
        <f aca="false">ROW()-1</f>
        <v>84</v>
      </c>
      <c r="B85" s="16" t="n">
        <f aca="false">ROW()-1</f>
        <v>84</v>
      </c>
      <c r="C85" s="17" t="s">
        <v>15</v>
      </c>
      <c r="D85" s="17" t="s">
        <v>53</v>
      </c>
      <c r="E85" s="17" t="str">
        <f aca="false">IF($J85="NO","",IF($M85="","",$M85))</f>
        <v>VIP</v>
      </c>
      <c r="F85" s="17" t="s">
        <v>392</v>
      </c>
      <c r="G85" s="17" t="s">
        <v>393</v>
      </c>
      <c r="H85" s="17" t="s">
        <v>394</v>
      </c>
      <c r="I85" s="17" t="s">
        <v>395</v>
      </c>
      <c r="J85" s="18" t="s">
        <v>29</v>
      </c>
      <c r="K85" s="19" t="s">
        <v>396</v>
      </c>
      <c r="L85" s="20"/>
      <c r="M85" s="14" t="s">
        <v>23</v>
      </c>
      <c r="N85" s="15" t="str">
        <f aca="false">IF($J85="NO","NO","SI")</f>
        <v>SI</v>
      </c>
      <c r="O85" s="15" t="str">
        <f aca="false">IF($J85="SI","🟢",IF($J85="NO","🔴","🟡"))</f>
        <v>🟡</v>
      </c>
    </row>
    <row r="86" customFormat="false" ht="18" hidden="false" customHeight="true" outlineLevel="0" collapsed="false">
      <c r="A86" s="9" t="n">
        <f aca="false">ROW()-1</f>
        <v>85</v>
      </c>
      <c r="B86" s="9" t="n">
        <f aca="false">ROW()-1</f>
        <v>85</v>
      </c>
      <c r="C86" s="10" t="s">
        <v>15</v>
      </c>
      <c r="D86" s="10" t="s">
        <v>53</v>
      </c>
      <c r="E86" s="10" t="str">
        <f aca="false">IF($J86="NO","",IF($M86="","",$M86))</f>
        <v>VIP</v>
      </c>
      <c r="F86" s="10" t="s">
        <v>397</v>
      </c>
      <c r="G86" s="10" t="s">
        <v>398</v>
      </c>
      <c r="H86" s="10" t="s">
        <v>399</v>
      </c>
      <c r="I86" s="10" t="s">
        <v>400</v>
      </c>
      <c r="J86" s="18" t="s">
        <v>29</v>
      </c>
      <c r="K86" s="12" t="s">
        <v>401</v>
      </c>
      <c r="L86" s="13"/>
      <c r="M86" s="14" t="s">
        <v>23</v>
      </c>
      <c r="N86" s="15" t="str">
        <f aca="false">IF($J86="NO","NO","SI")</f>
        <v>SI</v>
      </c>
      <c r="O86" s="15" t="str">
        <f aca="false">IF($J86="SI","🟢",IF($J86="NO","🔴","🟡"))</f>
        <v>🟡</v>
      </c>
    </row>
    <row r="87" customFormat="false" ht="18" hidden="false" customHeight="true" outlineLevel="0" collapsed="false">
      <c r="A87" s="16" t="n">
        <f aca="false">ROW()-1</f>
        <v>86</v>
      </c>
      <c r="B87" s="16" t="n">
        <f aca="false">ROW()-1</f>
        <v>86</v>
      </c>
      <c r="C87" s="17" t="s">
        <v>15</v>
      </c>
      <c r="D87" s="17" t="s">
        <v>53</v>
      </c>
      <c r="E87" s="17" t="str">
        <f aca="false">IF($J87="NO","",IF($M87="","",$M87))</f>
        <v>VIP</v>
      </c>
      <c r="F87" s="17" t="s">
        <v>402</v>
      </c>
      <c r="G87" s="17" t="s">
        <v>403</v>
      </c>
      <c r="H87" s="17" t="s">
        <v>404</v>
      </c>
      <c r="I87" s="17" t="s">
        <v>405</v>
      </c>
      <c r="J87" s="18" t="s">
        <v>29</v>
      </c>
      <c r="K87" s="19" t="s">
        <v>401</v>
      </c>
      <c r="L87" s="20"/>
      <c r="M87" s="14" t="s">
        <v>23</v>
      </c>
      <c r="N87" s="15" t="str">
        <f aca="false">IF($J87="NO","NO","SI")</f>
        <v>SI</v>
      </c>
      <c r="O87" s="15" t="str">
        <f aca="false">IF($J87="SI","🟢",IF($J87="NO","🔴","🟡"))</f>
        <v>🟡</v>
      </c>
    </row>
    <row r="88" customFormat="false" ht="18" hidden="false" customHeight="true" outlineLevel="0" collapsed="false">
      <c r="A88" s="9" t="n">
        <f aca="false">ROW()-1</f>
        <v>87</v>
      </c>
      <c r="B88" s="9" t="n">
        <f aca="false">ROW()-1</f>
        <v>87</v>
      </c>
      <c r="C88" s="10" t="s">
        <v>15</v>
      </c>
      <c r="D88" s="10" t="s">
        <v>60</v>
      </c>
      <c r="E88" s="10" t="str">
        <f aca="false">IF($J88="NO","",IF($M88="","",$M88))</f>
        <v>VIP</v>
      </c>
      <c r="F88" s="10" t="s">
        <v>406</v>
      </c>
      <c r="G88" s="10" t="s">
        <v>407</v>
      </c>
      <c r="H88" s="10" t="s">
        <v>408</v>
      </c>
      <c r="I88" s="10" t="s">
        <v>158</v>
      </c>
      <c r="J88" s="11" t="s">
        <v>21</v>
      </c>
      <c r="K88" s="12" t="s">
        <v>409</v>
      </c>
      <c r="L88" s="13"/>
      <c r="M88" s="14" t="s">
        <v>23</v>
      </c>
      <c r="N88" s="15" t="str">
        <f aca="false">IF($J88="NO","NO","SI")</f>
        <v>SI</v>
      </c>
      <c r="O88" s="15" t="str">
        <f aca="false">IF($J88="SI","🟢",IF($J88="NO","🔴","🟡"))</f>
        <v>🟢</v>
      </c>
    </row>
    <row r="89" customFormat="false" ht="18" hidden="false" customHeight="true" outlineLevel="0" collapsed="false">
      <c r="A89" s="16" t="n">
        <f aca="false">ROW()-1</f>
        <v>88</v>
      </c>
      <c r="B89" s="16" t="n">
        <f aca="false">ROW()-1</f>
        <v>88</v>
      </c>
      <c r="C89" s="17" t="s">
        <v>15</v>
      </c>
      <c r="D89" s="17" t="s">
        <v>60</v>
      </c>
      <c r="E89" s="17" t="str">
        <f aca="false">IF($J89="NO","",IF($M89="","",$M89))</f>
        <v>VIP</v>
      </c>
      <c r="F89" s="17" t="s">
        <v>410</v>
      </c>
      <c r="G89" s="17" t="s">
        <v>411</v>
      </c>
      <c r="H89" s="17" t="s">
        <v>412</v>
      </c>
      <c r="I89" s="17" t="s">
        <v>413</v>
      </c>
      <c r="J89" s="18" t="s">
        <v>29</v>
      </c>
      <c r="K89" s="19" t="s">
        <v>414</v>
      </c>
      <c r="L89" s="20"/>
      <c r="M89" s="14" t="s">
        <v>23</v>
      </c>
      <c r="N89" s="15" t="str">
        <f aca="false">IF($J89="NO","NO","SI")</f>
        <v>SI</v>
      </c>
      <c r="O89" s="15" t="str">
        <f aca="false">IF($J89="SI","🟢",IF($J89="NO","🔴","🟡"))</f>
        <v>🟡</v>
      </c>
    </row>
    <row r="90" customFormat="false" ht="18" hidden="false" customHeight="true" outlineLevel="0" collapsed="false">
      <c r="A90" s="9" t="n">
        <f aca="false">ROW()-1</f>
        <v>89</v>
      </c>
      <c r="B90" s="9" t="n">
        <f aca="false">ROW()-1</f>
        <v>89</v>
      </c>
      <c r="C90" s="10" t="s">
        <v>15</v>
      </c>
      <c r="D90" s="10" t="s">
        <v>60</v>
      </c>
      <c r="E90" s="10" t="str">
        <f aca="false">IF($J90="NO","",IF($M90="","",$M90))</f>
        <v/>
      </c>
      <c r="F90" s="10" t="s">
        <v>415</v>
      </c>
      <c r="G90" s="10" t="s">
        <v>416</v>
      </c>
      <c r="H90" s="10" t="s">
        <v>417</v>
      </c>
      <c r="I90" s="10" t="s">
        <v>418</v>
      </c>
      <c r="J90" s="21" t="s">
        <v>58</v>
      </c>
      <c r="K90" s="12" t="s">
        <v>414</v>
      </c>
      <c r="L90" s="13"/>
      <c r="M90" s="14" t="s">
        <v>23</v>
      </c>
      <c r="N90" s="15" t="str">
        <f aca="false">IF($J90="NO","NO","SI")</f>
        <v>NO</v>
      </c>
      <c r="O90" s="15" t="str">
        <f aca="false">IF($J90="SI","🟢",IF($J90="NO","🔴","🟡"))</f>
        <v>🔴</v>
      </c>
    </row>
    <row r="91" customFormat="false" ht="18" hidden="false" customHeight="true" outlineLevel="0" collapsed="false">
      <c r="A91" s="16" t="n">
        <f aca="false">ROW()-1</f>
        <v>90</v>
      </c>
      <c r="B91" s="16" t="n">
        <f aca="false">ROW()-1</f>
        <v>90</v>
      </c>
      <c r="C91" s="17" t="s">
        <v>15</v>
      </c>
      <c r="D91" s="17" t="s">
        <v>60</v>
      </c>
      <c r="E91" s="17" t="str">
        <f aca="false">IF($J91="NO","",IF($M91="","",$M91))</f>
        <v>VIP</v>
      </c>
      <c r="F91" s="17" t="s">
        <v>419</v>
      </c>
      <c r="G91" s="17" t="s">
        <v>62</v>
      </c>
      <c r="H91" s="17" t="s">
        <v>420</v>
      </c>
      <c r="I91" s="17" t="s">
        <v>421</v>
      </c>
      <c r="J91" s="18" t="s">
        <v>29</v>
      </c>
      <c r="K91" s="19" t="s">
        <v>414</v>
      </c>
      <c r="L91" s="20"/>
      <c r="M91" s="14" t="s">
        <v>23</v>
      </c>
      <c r="N91" s="15" t="str">
        <f aca="false">IF($J91="NO","NO","SI")</f>
        <v>SI</v>
      </c>
      <c r="O91" s="15" t="str">
        <f aca="false">IF($J91="SI","🟢",IF($J91="NO","🔴","🟡"))</f>
        <v>🟡</v>
      </c>
    </row>
    <row r="92" customFormat="false" ht="18" hidden="false" customHeight="true" outlineLevel="0" collapsed="false">
      <c r="A92" s="9" t="n">
        <f aca="false">ROW()-1</f>
        <v>91</v>
      </c>
      <c r="B92" s="9" t="n">
        <f aca="false">ROW()-1</f>
        <v>91</v>
      </c>
      <c r="C92" s="10" t="s">
        <v>15</v>
      </c>
      <c r="D92" s="10" t="s">
        <v>60</v>
      </c>
      <c r="E92" s="10" t="str">
        <f aca="false">IF($J92="NO","",IF($M92="","",$M92))</f>
        <v>VIP</v>
      </c>
      <c r="F92" s="10" t="s">
        <v>422</v>
      </c>
      <c r="G92" s="10" t="s">
        <v>423</v>
      </c>
      <c r="H92" s="10" t="s">
        <v>424</v>
      </c>
      <c r="I92" s="10" t="s">
        <v>425</v>
      </c>
      <c r="J92" s="18" t="s">
        <v>29</v>
      </c>
      <c r="K92" s="12" t="s">
        <v>414</v>
      </c>
      <c r="L92" s="13"/>
      <c r="M92" s="14" t="s">
        <v>23</v>
      </c>
      <c r="N92" s="15" t="str">
        <f aca="false">IF($J92="NO","NO","SI")</f>
        <v>SI</v>
      </c>
      <c r="O92" s="15" t="str">
        <f aca="false">IF($J92="SI","🟢",IF($J92="NO","🔴","🟡"))</f>
        <v>🟡</v>
      </c>
    </row>
    <row r="93" customFormat="false" ht="18" hidden="false" customHeight="true" outlineLevel="0" collapsed="false">
      <c r="A93" s="16" t="n">
        <f aca="false">ROW()-1</f>
        <v>92</v>
      </c>
      <c r="B93" s="16" t="n">
        <f aca="false">ROW()-1</f>
        <v>92</v>
      </c>
      <c r="C93" s="17" t="s">
        <v>15</v>
      </c>
      <c r="D93" s="17" t="s">
        <v>60</v>
      </c>
      <c r="E93" s="17" t="str">
        <f aca="false">IF($J93="NO","",IF($M93="","",$M93))</f>
        <v>VIP</v>
      </c>
      <c r="F93" s="17" t="s">
        <v>426</v>
      </c>
      <c r="G93" s="17" t="s">
        <v>427</v>
      </c>
      <c r="H93" s="17" t="s">
        <v>19</v>
      </c>
      <c r="I93" s="17" t="s">
        <v>428</v>
      </c>
      <c r="J93" s="18" t="s">
        <v>29</v>
      </c>
      <c r="K93" s="19" t="s">
        <v>414</v>
      </c>
      <c r="L93" s="20"/>
      <c r="M93" s="14" t="s">
        <v>23</v>
      </c>
      <c r="N93" s="15" t="str">
        <f aca="false">IF($J93="NO","NO","SI")</f>
        <v>SI</v>
      </c>
      <c r="O93" s="15" t="str">
        <f aca="false">IF($J93="SI","🟢",IF($J93="NO","🔴","🟡"))</f>
        <v>🟡</v>
      </c>
    </row>
    <row r="94" customFormat="false" ht="18" hidden="false" customHeight="true" outlineLevel="0" collapsed="false">
      <c r="A94" s="9" t="n">
        <f aca="false">ROW()-1</f>
        <v>93</v>
      </c>
      <c r="B94" s="9" t="n">
        <f aca="false">ROW()-1</f>
        <v>93</v>
      </c>
      <c r="C94" s="10" t="s">
        <v>15</v>
      </c>
      <c r="D94" s="10" t="s">
        <v>60</v>
      </c>
      <c r="E94" s="10" t="str">
        <f aca="false">IF($J94="NO","",IF($M94="","",$M94))</f>
        <v>VIP</v>
      </c>
      <c r="F94" s="10" t="s">
        <v>429</v>
      </c>
      <c r="G94" s="10" t="s">
        <v>430</v>
      </c>
      <c r="H94" s="10" t="s">
        <v>283</v>
      </c>
      <c r="I94" s="10" t="s">
        <v>404</v>
      </c>
      <c r="J94" s="18" t="s">
        <v>29</v>
      </c>
      <c r="K94" s="12" t="s">
        <v>414</v>
      </c>
      <c r="L94" s="13"/>
      <c r="M94" s="14" t="s">
        <v>23</v>
      </c>
      <c r="N94" s="15" t="str">
        <f aca="false">IF($J94="NO","NO","SI")</f>
        <v>SI</v>
      </c>
      <c r="O94" s="15" t="str">
        <f aca="false">IF($J94="SI","🟢",IF($J94="NO","🔴","🟡"))</f>
        <v>🟡</v>
      </c>
    </row>
    <row r="95" customFormat="false" ht="18" hidden="false" customHeight="true" outlineLevel="0" collapsed="false">
      <c r="A95" s="16" t="n">
        <f aca="false">ROW()-1</f>
        <v>94</v>
      </c>
      <c r="B95" s="16" t="n">
        <f aca="false">ROW()-1</f>
        <v>94</v>
      </c>
      <c r="C95" s="17" t="s">
        <v>15</v>
      </c>
      <c r="D95" s="17" t="s">
        <v>60</v>
      </c>
      <c r="E95" s="17" t="str">
        <f aca="false">IF($J95="NO","",IF($M95="","",$M95))</f>
        <v>VIP</v>
      </c>
      <c r="F95" s="17" t="s">
        <v>431</v>
      </c>
      <c r="G95" s="17" t="s">
        <v>432</v>
      </c>
      <c r="H95" s="17" t="s">
        <v>433</v>
      </c>
      <c r="I95" s="17" t="s">
        <v>434</v>
      </c>
      <c r="J95" s="18" t="s">
        <v>29</v>
      </c>
      <c r="K95" s="19" t="s">
        <v>414</v>
      </c>
      <c r="L95" s="20"/>
      <c r="M95" s="14" t="s">
        <v>23</v>
      </c>
      <c r="N95" s="15" t="str">
        <f aca="false">IF($J95="NO","NO","SI")</f>
        <v>SI</v>
      </c>
      <c r="O95" s="15" t="str">
        <f aca="false">IF($J95="SI","🟢",IF($J95="NO","🔴","🟡"))</f>
        <v>🟡</v>
      </c>
    </row>
    <row r="96" customFormat="false" ht="18" hidden="false" customHeight="true" outlineLevel="0" collapsed="false">
      <c r="A96" s="9" t="n">
        <f aca="false">ROW()-1</f>
        <v>95</v>
      </c>
      <c r="B96" s="9" t="n">
        <f aca="false">ROW()-1</f>
        <v>95</v>
      </c>
      <c r="C96" s="10" t="s">
        <v>15</v>
      </c>
      <c r="D96" s="10" t="s">
        <v>60</v>
      </c>
      <c r="E96" s="10" t="str">
        <f aca="false">IF($J96="NO","",IF($M96="","",$M96))</f>
        <v>VIP</v>
      </c>
      <c r="F96" s="10" t="s">
        <v>435</v>
      </c>
      <c r="G96" s="10" t="s">
        <v>436</v>
      </c>
      <c r="H96" s="10" t="s">
        <v>437</v>
      </c>
      <c r="I96" s="10" t="s">
        <v>438</v>
      </c>
      <c r="J96" s="18" t="s">
        <v>29</v>
      </c>
      <c r="K96" s="12" t="s">
        <v>414</v>
      </c>
      <c r="L96" s="13"/>
      <c r="M96" s="14" t="s">
        <v>23</v>
      </c>
      <c r="N96" s="15" t="str">
        <f aca="false">IF($J96="NO","NO","SI")</f>
        <v>SI</v>
      </c>
      <c r="O96" s="15" t="str">
        <f aca="false">IF($J96="SI","🟢",IF($J96="NO","🔴","🟡"))</f>
        <v>🟡</v>
      </c>
    </row>
    <row r="97" customFormat="false" ht="18" hidden="false" customHeight="true" outlineLevel="0" collapsed="false">
      <c r="A97" s="16" t="n">
        <f aca="false">ROW()-1</f>
        <v>96</v>
      </c>
      <c r="B97" s="16" t="n">
        <f aca="false">ROW()-1</f>
        <v>96</v>
      </c>
      <c r="C97" s="17" t="s">
        <v>15</v>
      </c>
      <c r="D97" s="17" t="s">
        <v>60</v>
      </c>
      <c r="E97" s="17" t="str">
        <f aca="false">IF($J97="NO","",IF($M97="","",$M97))</f>
        <v>VIP</v>
      </c>
      <c r="F97" s="17" t="s">
        <v>439</v>
      </c>
      <c r="G97" s="17" t="s">
        <v>440</v>
      </c>
      <c r="H97" s="17" t="s">
        <v>441</v>
      </c>
      <c r="I97" s="17" t="s">
        <v>442</v>
      </c>
      <c r="J97" s="18" t="s">
        <v>29</v>
      </c>
      <c r="K97" s="19" t="s">
        <v>414</v>
      </c>
      <c r="L97" s="20"/>
      <c r="M97" s="14" t="s">
        <v>23</v>
      </c>
      <c r="N97" s="15" t="str">
        <f aca="false">IF($J97="NO","NO","SI")</f>
        <v>SI</v>
      </c>
      <c r="O97" s="15" t="str">
        <f aca="false">IF($J97="SI","🟢",IF($J97="NO","🔴","🟡"))</f>
        <v>🟡</v>
      </c>
    </row>
    <row r="98" customFormat="false" ht="18" hidden="false" customHeight="true" outlineLevel="0" collapsed="false">
      <c r="A98" s="9" t="n">
        <f aca="false">ROW()-1</f>
        <v>97</v>
      </c>
      <c r="B98" s="9" t="n">
        <f aca="false">ROW()-1</f>
        <v>97</v>
      </c>
      <c r="C98" s="10" t="s">
        <v>15</v>
      </c>
      <c r="D98" s="10" t="s">
        <v>60</v>
      </c>
      <c r="E98" s="10" t="str">
        <f aca="false">IF($J98="NO","",IF($M98="","",$M98))</f>
        <v>VIP</v>
      </c>
      <c r="F98" s="10" t="s">
        <v>443</v>
      </c>
      <c r="G98" s="10" t="s">
        <v>444</v>
      </c>
      <c r="H98" s="10" t="s">
        <v>445</v>
      </c>
      <c r="I98" s="10" t="s">
        <v>446</v>
      </c>
      <c r="J98" s="11" t="s">
        <v>21</v>
      </c>
      <c r="K98" s="12" t="s">
        <v>414</v>
      </c>
      <c r="L98" s="13"/>
      <c r="M98" s="14" t="s">
        <v>23</v>
      </c>
      <c r="N98" s="15" t="str">
        <f aca="false">IF($J98="NO","NO","SI")</f>
        <v>SI</v>
      </c>
      <c r="O98" s="15" t="str">
        <f aca="false">IF($J98="SI","🟢",IF($J98="NO","🔴","🟡"))</f>
        <v>🟢</v>
      </c>
    </row>
    <row r="99" customFormat="false" ht="18" hidden="false" customHeight="true" outlineLevel="0" collapsed="false">
      <c r="A99" s="16" t="n">
        <f aca="false">ROW()-1</f>
        <v>98</v>
      </c>
      <c r="B99" s="16" t="n">
        <f aca="false">ROW()-1</f>
        <v>98</v>
      </c>
      <c r="C99" s="17" t="s">
        <v>15</v>
      </c>
      <c r="D99" s="17" t="s">
        <v>60</v>
      </c>
      <c r="E99" s="17" t="str">
        <f aca="false">IF($J99="NO","",IF($M99="","",$M99))</f>
        <v>VIP</v>
      </c>
      <c r="F99" s="17" t="s">
        <v>447</v>
      </c>
      <c r="G99" s="17" t="s">
        <v>116</v>
      </c>
      <c r="H99" s="17" t="s">
        <v>448</v>
      </c>
      <c r="I99" s="17" t="s">
        <v>40</v>
      </c>
      <c r="J99" s="11" t="s">
        <v>21</v>
      </c>
      <c r="K99" s="19" t="s">
        <v>414</v>
      </c>
      <c r="L99" s="20"/>
      <c r="M99" s="14" t="s">
        <v>23</v>
      </c>
      <c r="N99" s="15" t="str">
        <f aca="false">IF($J99="NO","NO","SI")</f>
        <v>SI</v>
      </c>
      <c r="O99" s="15" t="str">
        <f aca="false">IF($J99="SI","🟢",IF($J99="NO","🔴","🟡"))</f>
        <v>🟢</v>
      </c>
    </row>
    <row r="100" customFormat="false" ht="18" hidden="false" customHeight="true" outlineLevel="0" collapsed="false">
      <c r="A100" s="9" t="n">
        <f aca="false">ROW()-1</f>
        <v>99</v>
      </c>
      <c r="B100" s="9" t="n">
        <f aca="false">ROW()-1</f>
        <v>99</v>
      </c>
      <c r="C100" s="10" t="s">
        <v>15</v>
      </c>
      <c r="D100" s="10" t="s">
        <v>60</v>
      </c>
      <c r="E100" s="10" t="str">
        <f aca="false">IF($J100="NO","",IF($M100="","",$M100))</f>
        <v>VIP</v>
      </c>
      <c r="F100" s="10" t="s">
        <v>449</v>
      </c>
      <c r="G100" s="10" t="s">
        <v>221</v>
      </c>
      <c r="H100" s="10" t="s">
        <v>344</v>
      </c>
      <c r="I100" s="10" t="s">
        <v>450</v>
      </c>
      <c r="J100" s="18" t="s">
        <v>29</v>
      </c>
      <c r="K100" s="12" t="s">
        <v>414</v>
      </c>
      <c r="L100" s="13"/>
      <c r="M100" s="14" t="s">
        <v>23</v>
      </c>
      <c r="N100" s="15" t="str">
        <f aca="false">IF($J100="NO","NO","SI")</f>
        <v>SI</v>
      </c>
      <c r="O100" s="15" t="str">
        <f aca="false">IF($J100="SI","🟢",IF($J100="NO","🔴","🟡"))</f>
        <v>🟡</v>
      </c>
    </row>
    <row r="101" customFormat="false" ht="18" hidden="false" customHeight="true" outlineLevel="0" collapsed="false">
      <c r="A101" s="16" t="n">
        <f aca="false">ROW()-1</f>
        <v>100</v>
      </c>
      <c r="B101" s="16" t="n">
        <f aca="false">ROW()-1</f>
        <v>100</v>
      </c>
      <c r="C101" s="17" t="s">
        <v>15</v>
      </c>
      <c r="D101" s="17" t="s">
        <v>60</v>
      </c>
      <c r="E101" s="17" t="str">
        <f aca="false">IF($J101="NO","",IF($M101="","",$M101))</f>
        <v>VIP</v>
      </c>
      <c r="F101" s="17" t="s">
        <v>451</v>
      </c>
      <c r="G101" s="17" t="s">
        <v>116</v>
      </c>
      <c r="H101" s="17" t="s">
        <v>452</v>
      </c>
      <c r="I101" s="17" t="s">
        <v>453</v>
      </c>
      <c r="J101" s="18" t="s">
        <v>29</v>
      </c>
      <c r="K101" s="19" t="s">
        <v>454</v>
      </c>
      <c r="L101" s="20"/>
      <c r="M101" s="14" t="s">
        <v>23</v>
      </c>
      <c r="N101" s="15" t="str">
        <f aca="false">IF($J101="NO","NO","SI")</f>
        <v>SI</v>
      </c>
      <c r="O101" s="15" t="str">
        <f aca="false">IF($J101="SI","🟢",IF($J101="NO","🔴","🟡"))</f>
        <v>🟡</v>
      </c>
    </row>
    <row r="102" customFormat="false" ht="18" hidden="false" customHeight="true" outlineLevel="0" collapsed="false">
      <c r="A102" s="9" t="n">
        <f aca="false">ROW()-1</f>
        <v>101</v>
      </c>
      <c r="B102" s="9" t="n">
        <f aca="false">ROW()-1</f>
        <v>101</v>
      </c>
      <c r="C102" s="10" t="s">
        <v>15</v>
      </c>
      <c r="D102" s="10" t="s">
        <v>60</v>
      </c>
      <c r="E102" s="10" t="str">
        <f aca="false">IF($J102="NO","",IF($M102="","",$M102))</f>
        <v>VIP</v>
      </c>
      <c r="F102" s="10" t="s">
        <v>455</v>
      </c>
      <c r="G102" s="10" t="s">
        <v>456</v>
      </c>
      <c r="H102" s="10" t="s">
        <v>457</v>
      </c>
      <c r="I102" s="10" t="s">
        <v>458</v>
      </c>
      <c r="J102" s="18" t="s">
        <v>29</v>
      </c>
      <c r="K102" s="12" t="s">
        <v>459</v>
      </c>
      <c r="L102" s="13"/>
      <c r="M102" s="14" t="s">
        <v>23</v>
      </c>
      <c r="N102" s="15" t="str">
        <f aca="false">IF($J102="NO","NO","SI")</f>
        <v>SI</v>
      </c>
      <c r="O102" s="15" t="str">
        <f aca="false">IF($J102="SI","🟢",IF($J102="NO","🔴","🟡"))</f>
        <v>🟡</v>
      </c>
    </row>
    <row r="103" customFormat="false" ht="18" hidden="false" customHeight="true" outlineLevel="0" collapsed="false">
      <c r="A103" s="16" t="n">
        <f aca="false">ROW()-1</f>
        <v>102</v>
      </c>
      <c r="B103" s="16" t="n">
        <f aca="false">ROW()-1</f>
        <v>102</v>
      </c>
      <c r="C103" s="17" t="s">
        <v>15</v>
      </c>
      <c r="D103" s="17" t="s">
        <v>60</v>
      </c>
      <c r="E103" s="17" t="str">
        <f aca="false">IF($J103="NO","",IF($M103="","",$M103))</f>
        <v/>
      </c>
      <c r="F103" s="17" t="s">
        <v>460</v>
      </c>
      <c r="G103" s="17" t="s">
        <v>461</v>
      </c>
      <c r="H103" s="17" t="s">
        <v>371</v>
      </c>
      <c r="I103" s="17" t="s">
        <v>462</v>
      </c>
      <c r="J103" s="18" t="s">
        <v>58</v>
      </c>
      <c r="K103" s="19" t="s">
        <v>463</v>
      </c>
      <c r="L103" s="20"/>
      <c r="M103" s="14" t="s">
        <v>23</v>
      </c>
      <c r="N103" s="15" t="str">
        <f aca="false">IF($J103="NO","NO","SI")</f>
        <v>NO</v>
      </c>
      <c r="O103" s="15" t="str">
        <f aca="false">IF($J103="SI","🟢",IF($J103="NO","🔴","🟡"))</f>
        <v>🔴</v>
      </c>
    </row>
    <row r="104" customFormat="false" ht="18" hidden="false" customHeight="true" outlineLevel="0" collapsed="false">
      <c r="A104" s="9" t="n">
        <f aca="false">ROW()-1</f>
        <v>103</v>
      </c>
      <c r="B104" s="9" t="n">
        <f aca="false">ROW()-1</f>
        <v>103</v>
      </c>
      <c r="C104" s="10" t="s">
        <v>15</v>
      </c>
      <c r="D104" s="10" t="s">
        <v>60</v>
      </c>
      <c r="E104" s="10" t="str">
        <f aca="false">IF($J104="NO","",IF($M104="","",$M104))</f>
        <v>VIP</v>
      </c>
      <c r="F104" s="10" t="s">
        <v>464</v>
      </c>
      <c r="G104" s="10" t="s">
        <v>465</v>
      </c>
      <c r="H104" s="10" t="s">
        <v>466</v>
      </c>
      <c r="I104" s="10" t="s">
        <v>467</v>
      </c>
      <c r="J104" s="18" t="s">
        <v>29</v>
      </c>
      <c r="K104" s="12" t="s">
        <v>463</v>
      </c>
      <c r="L104" s="13"/>
      <c r="M104" s="14" t="s">
        <v>23</v>
      </c>
      <c r="N104" s="15" t="str">
        <f aca="false">IF($J104="NO","NO","SI")</f>
        <v>SI</v>
      </c>
      <c r="O104" s="15" t="str">
        <f aca="false">IF($J104="SI","🟢",IF($J104="NO","🔴","🟡"))</f>
        <v>🟡</v>
      </c>
    </row>
    <row r="105" customFormat="false" ht="18" hidden="false" customHeight="true" outlineLevel="0" collapsed="false">
      <c r="A105" s="16" t="n">
        <f aca="false">ROW()-1</f>
        <v>104</v>
      </c>
      <c r="B105" s="16" t="n">
        <f aca="false">ROW()-1</f>
        <v>104</v>
      </c>
      <c r="C105" s="17" t="s">
        <v>15</v>
      </c>
      <c r="D105" s="17" t="s">
        <v>60</v>
      </c>
      <c r="E105" s="17" t="str">
        <f aca="false">IF($J105="NO","",IF($M105="","",$M105))</f>
        <v>VIP</v>
      </c>
      <c r="F105" s="17" t="s">
        <v>468</v>
      </c>
      <c r="G105" s="17" t="s">
        <v>469</v>
      </c>
      <c r="H105" s="17" t="s">
        <v>470</v>
      </c>
      <c r="I105" s="17" t="s">
        <v>471</v>
      </c>
      <c r="J105" s="18" t="s">
        <v>29</v>
      </c>
      <c r="K105" s="19" t="s">
        <v>463</v>
      </c>
      <c r="L105" s="20"/>
      <c r="M105" s="14" t="s">
        <v>23</v>
      </c>
      <c r="N105" s="15" t="str">
        <f aca="false">IF($J105="NO","NO","SI")</f>
        <v>SI</v>
      </c>
      <c r="O105" s="15" t="str">
        <f aca="false">IF($J105="SI","🟢",IF($J105="NO","🔴","🟡"))</f>
        <v>🟡</v>
      </c>
    </row>
    <row r="106" customFormat="false" ht="18" hidden="false" customHeight="true" outlineLevel="0" collapsed="false">
      <c r="A106" s="9" t="n">
        <f aca="false">ROW()-1</f>
        <v>105</v>
      </c>
      <c r="B106" s="9" t="n">
        <f aca="false">ROW()-1</f>
        <v>105</v>
      </c>
      <c r="C106" s="10" t="s">
        <v>15</v>
      </c>
      <c r="D106" s="10" t="s">
        <v>60</v>
      </c>
      <c r="E106" s="10" t="str">
        <f aca="false">IF($J106="NO","",IF($M106="","",$M106))</f>
        <v>VIP</v>
      </c>
      <c r="F106" s="10" t="s">
        <v>472</v>
      </c>
      <c r="G106" s="10" t="s">
        <v>473</v>
      </c>
      <c r="H106" s="10" t="s">
        <v>474</v>
      </c>
      <c r="I106" s="10" t="s">
        <v>466</v>
      </c>
      <c r="J106" s="18" t="s">
        <v>29</v>
      </c>
      <c r="K106" s="12" t="s">
        <v>463</v>
      </c>
      <c r="L106" s="13"/>
      <c r="M106" s="14" t="s">
        <v>23</v>
      </c>
      <c r="N106" s="15" t="str">
        <f aca="false">IF($J106="NO","NO","SI")</f>
        <v>SI</v>
      </c>
      <c r="O106" s="15" t="str">
        <f aca="false">IF($J106="SI","🟢",IF($J106="NO","🔴","🟡"))</f>
        <v>🟡</v>
      </c>
    </row>
    <row r="107" customFormat="false" ht="18" hidden="false" customHeight="true" outlineLevel="0" collapsed="false">
      <c r="A107" s="16" t="n">
        <f aca="false">ROW()-1</f>
        <v>106</v>
      </c>
      <c r="B107" s="16" t="n">
        <f aca="false">ROW()-1</f>
        <v>106</v>
      </c>
      <c r="C107" s="17" t="s">
        <v>15</v>
      </c>
      <c r="D107" s="17" t="s">
        <v>60</v>
      </c>
      <c r="E107" s="17" t="str">
        <f aca="false">IF($J107="NO","",IF($M107="","",$M107))</f>
        <v/>
      </c>
      <c r="F107" s="17" t="s">
        <v>475</v>
      </c>
      <c r="G107" s="17" t="s">
        <v>476</v>
      </c>
      <c r="H107" s="17" t="s">
        <v>477</v>
      </c>
      <c r="I107" s="17" t="s">
        <v>478</v>
      </c>
      <c r="J107" s="21" t="s">
        <v>58</v>
      </c>
      <c r="K107" s="19" t="s">
        <v>463</v>
      </c>
      <c r="L107" s="20"/>
      <c r="M107" s="14" t="s">
        <v>23</v>
      </c>
      <c r="N107" s="15" t="str">
        <f aca="false">IF($J107="NO","NO","SI")</f>
        <v>NO</v>
      </c>
      <c r="O107" s="15" t="str">
        <f aca="false">IF($J107="SI","🟢",IF($J107="NO","🔴","🟡"))</f>
        <v>🔴</v>
      </c>
    </row>
    <row r="108" customFormat="false" ht="18" hidden="false" customHeight="true" outlineLevel="0" collapsed="false">
      <c r="A108" s="9" t="n">
        <f aca="false">ROW()-1</f>
        <v>107</v>
      </c>
      <c r="B108" s="9" t="n">
        <f aca="false">ROW()-1</f>
        <v>107</v>
      </c>
      <c r="C108" s="10" t="s">
        <v>15</v>
      </c>
      <c r="D108" s="10" t="s">
        <v>60</v>
      </c>
      <c r="E108" s="10" t="str">
        <f aca="false">IF($J108="NO","",IF($M108="","",$M108))</f>
        <v>VIP</v>
      </c>
      <c r="F108" s="10" t="s">
        <v>479</v>
      </c>
      <c r="G108" s="10" t="s">
        <v>480</v>
      </c>
      <c r="H108" s="10" t="s">
        <v>481</v>
      </c>
      <c r="I108" s="10" t="s">
        <v>482</v>
      </c>
      <c r="J108" s="18" t="s">
        <v>29</v>
      </c>
      <c r="K108" s="12" t="s">
        <v>463</v>
      </c>
      <c r="L108" s="13"/>
      <c r="M108" s="14" t="s">
        <v>23</v>
      </c>
      <c r="N108" s="15" t="str">
        <f aca="false">IF($J108="NO","NO","SI")</f>
        <v>SI</v>
      </c>
      <c r="O108" s="15" t="str">
        <f aca="false">IF($J108="SI","🟢",IF($J108="NO","🔴","🟡"))</f>
        <v>🟡</v>
      </c>
    </row>
    <row r="109" customFormat="false" ht="18" hidden="false" customHeight="true" outlineLevel="0" collapsed="false">
      <c r="A109" s="16" t="n">
        <f aca="false">ROW()-1</f>
        <v>108</v>
      </c>
      <c r="B109" s="16" t="n">
        <f aca="false">ROW()-1</f>
        <v>108</v>
      </c>
      <c r="C109" s="17" t="s">
        <v>15</v>
      </c>
      <c r="D109" s="17" t="s">
        <v>60</v>
      </c>
      <c r="E109" s="17" t="str">
        <f aca="false">IF($J109="NO","",IF($M109="","",$M109))</f>
        <v>VIP</v>
      </c>
      <c r="F109" s="17" t="s">
        <v>483</v>
      </c>
      <c r="G109" s="17" t="s">
        <v>86</v>
      </c>
      <c r="H109" s="17" t="s">
        <v>484</v>
      </c>
      <c r="I109" s="17" t="s">
        <v>40</v>
      </c>
      <c r="J109" s="18" t="s">
        <v>29</v>
      </c>
      <c r="K109" s="19" t="s">
        <v>463</v>
      </c>
      <c r="L109" s="20"/>
      <c r="M109" s="14" t="s">
        <v>23</v>
      </c>
      <c r="N109" s="15" t="str">
        <f aca="false">IF($J109="NO","NO","SI")</f>
        <v>SI</v>
      </c>
      <c r="O109" s="15" t="str">
        <f aca="false">IF($J109="SI","🟢",IF($J109="NO","🔴","🟡"))</f>
        <v>🟡</v>
      </c>
    </row>
    <row r="110" customFormat="false" ht="18" hidden="false" customHeight="true" outlineLevel="0" collapsed="false">
      <c r="A110" s="9" t="n">
        <f aca="false">ROW()-1</f>
        <v>109</v>
      </c>
      <c r="B110" s="9" t="n">
        <f aca="false">ROW()-1</f>
        <v>109</v>
      </c>
      <c r="C110" s="10" t="s">
        <v>15</v>
      </c>
      <c r="D110" s="10" t="s">
        <v>60</v>
      </c>
      <c r="E110" s="10" t="str">
        <f aca="false">IF($J110="NO","",IF($M110="","",$M110))</f>
        <v>VIP</v>
      </c>
      <c r="F110" s="10" t="s">
        <v>485</v>
      </c>
      <c r="G110" s="10" t="s">
        <v>486</v>
      </c>
      <c r="H110" s="10" t="s">
        <v>487</v>
      </c>
      <c r="I110" s="10" t="s">
        <v>488</v>
      </c>
      <c r="J110" s="18" t="s">
        <v>29</v>
      </c>
      <c r="K110" s="12" t="s">
        <v>463</v>
      </c>
      <c r="L110" s="13"/>
      <c r="M110" s="14" t="s">
        <v>23</v>
      </c>
      <c r="N110" s="15" t="str">
        <f aca="false">IF($J110="NO","NO","SI")</f>
        <v>SI</v>
      </c>
      <c r="O110" s="15" t="str">
        <f aca="false">IF($J110="SI","🟢",IF($J110="NO","🔴","🟡"))</f>
        <v>🟡</v>
      </c>
    </row>
    <row r="111" customFormat="false" ht="18" hidden="false" customHeight="true" outlineLevel="0" collapsed="false">
      <c r="A111" s="16" t="n">
        <f aca="false">ROW()-1</f>
        <v>110</v>
      </c>
      <c r="B111" s="16" t="n">
        <f aca="false">ROW()-1</f>
        <v>110</v>
      </c>
      <c r="C111" s="17" t="s">
        <v>15</v>
      </c>
      <c r="D111" s="17" t="s">
        <v>60</v>
      </c>
      <c r="E111" s="17" t="str">
        <f aca="false">IF($J111="NO","",IF($M111="","",$M111))</f>
        <v>VIP</v>
      </c>
      <c r="F111" s="17" t="s">
        <v>489</v>
      </c>
      <c r="G111" s="17" t="s">
        <v>490</v>
      </c>
      <c r="H111" s="17" t="s">
        <v>491</v>
      </c>
      <c r="I111" s="17" t="s">
        <v>492</v>
      </c>
      <c r="J111" s="18" t="s">
        <v>29</v>
      </c>
      <c r="K111" s="19" t="s">
        <v>463</v>
      </c>
      <c r="L111" s="20"/>
      <c r="M111" s="14" t="s">
        <v>23</v>
      </c>
      <c r="N111" s="15" t="str">
        <f aca="false">IF($J111="NO","NO","SI")</f>
        <v>SI</v>
      </c>
      <c r="O111" s="15" t="str">
        <f aca="false">IF($J111="SI","🟢",IF($J111="NO","🔴","🟡"))</f>
        <v>🟡</v>
      </c>
    </row>
    <row r="112" customFormat="false" ht="18" hidden="false" customHeight="true" outlineLevel="0" collapsed="false">
      <c r="A112" s="9" t="n">
        <f aca="false">ROW()-1</f>
        <v>111</v>
      </c>
      <c r="B112" s="9" t="n">
        <f aca="false">ROW()-1</f>
        <v>111</v>
      </c>
      <c r="C112" s="10" t="s">
        <v>15</v>
      </c>
      <c r="D112" s="10" t="s">
        <v>60</v>
      </c>
      <c r="E112" s="10" t="str">
        <f aca="false">IF($J112="NO","",IF($M112="","",$M112))</f>
        <v>VIP</v>
      </c>
      <c r="F112" s="10" t="s">
        <v>493</v>
      </c>
      <c r="G112" s="10" t="s">
        <v>494</v>
      </c>
      <c r="H112" s="10" t="s">
        <v>495</v>
      </c>
      <c r="I112" s="10" t="s">
        <v>298</v>
      </c>
      <c r="J112" s="18" t="s">
        <v>29</v>
      </c>
      <c r="K112" s="12" t="s">
        <v>463</v>
      </c>
      <c r="L112" s="13"/>
      <c r="M112" s="14" t="s">
        <v>23</v>
      </c>
      <c r="N112" s="15" t="str">
        <f aca="false">IF($J112="NO","NO","SI")</f>
        <v>SI</v>
      </c>
      <c r="O112" s="15" t="str">
        <f aca="false">IF($J112="SI","🟢",IF($J112="NO","🔴","🟡"))</f>
        <v>🟡</v>
      </c>
    </row>
    <row r="113" customFormat="false" ht="18" hidden="false" customHeight="true" outlineLevel="0" collapsed="false">
      <c r="A113" s="16" t="n">
        <f aca="false">ROW()-1</f>
        <v>112</v>
      </c>
      <c r="B113" s="16" t="n">
        <f aca="false">ROW()-1</f>
        <v>112</v>
      </c>
      <c r="C113" s="17" t="s">
        <v>15</v>
      </c>
      <c r="D113" s="17" t="s">
        <v>60</v>
      </c>
      <c r="E113" s="17" t="str">
        <f aca="false">IF($J113="NO","",IF($M113="","",$M113))</f>
        <v>VIP</v>
      </c>
      <c r="F113" s="17" t="s">
        <v>496</v>
      </c>
      <c r="G113" s="17" t="s">
        <v>497</v>
      </c>
      <c r="H113" s="17" t="s">
        <v>498</v>
      </c>
      <c r="I113" s="17" t="s">
        <v>88</v>
      </c>
      <c r="J113" s="18" t="s">
        <v>29</v>
      </c>
      <c r="K113" s="19" t="s">
        <v>459</v>
      </c>
      <c r="L113" s="20"/>
      <c r="M113" s="14" t="s">
        <v>23</v>
      </c>
      <c r="N113" s="15" t="str">
        <f aca="false">IF($J113="NO","NO","SI")</f>
        <v>SI</v>
      </c>
      <c r="O113" s="15" t="str">
        <f aca="false">IF($J113="SI","🟢",IF($J113="NO","🔴","🟡"))</f>
        <v>🟡</v>
      </c>
    </row>
    <row r="114" customFormat="false" ht="18" hidden="false" customHeight="true" outlineLevel="0" collapsed="false">
      <c r="A114" s="9" t="n">
        <f aca="false">ROW()-1</f>
        <v>113</v>
      </c>
      <c r="B114" s="9" t="n">
        <f aca="false">ROW()-1</f>
        <v>113</v>
      </c>
      <c r="C114" s="10" t="s">
        <v>15</v>
      </c>
      <c r="D114" s="10" t="s">
        <v>60</v>
      </c>
      <c r="E114" s="10" t="str">
        <f aca="false">IF($J114="NO","",IF($M114="","",$M114))</f>
        <v>VIP</v>
      </c>
      <c r="F114" s="10" t="s">
        <v>499</v>
      </c>
      <c r="G114" s="10" t="s">
        <v>333</v>
      </c>
      <c r="H114" s="10" t="s">
        <v>500</v>
      </c>
      <c r="I114" s="10" t="s">
        <v>88</v>
      </c>
      <c r="J114" s="11" t="s">
        <v>21</v>
      </c>
      <c r="K114" s="12" t="s">
        <v>459</v>
      </c>
      <c r="L114" s="13"/>
      <c r="M114" s="14" t="s">
        <v>23</v>
      </c>
      <c r="N114" s="15" t="str">
        <f aca="false">IF($J114="NO","NO","SI")</f>
        <v>SI</v>
      </c>
      <c r="O114" s="15" t="str">
        <f aca="false">IF($J114="SI","🟢",IF($J114="NO","🔴","🟡"))</f>
        <v>🟢</v>
      </c>
    </row>
    <row r="115" customFormat="false" ht="18" hidden="false" customHeight="true" outlineLevel="0" collapsed="false">
      <c r="A115" s="16" t="n">
        <f aca="false">ROW()-1</f>
        <v>114</v>
      </c>
      <c r="B115" s="16" t="n">
        <f aca="false">ROW()-1</f>
        <v>114</v>
      </c>
      <c r="C115" s="17" t="s">
        <v>15</v>
      </c>
      <c r="D115" s="17" t="s">
        <v>60</v>
      </c>
      <c r="E115" s="17" t="str">
        <f aca="false">IF($J115="NO","",IF($M115="","",$M115))</f>
        <v>VIP</v>
      </c>
      <c r="F115" s="17" t="s">
        <v>501</v>
      </c>
      <c r="G115" s="17" t="s">
        <v>502</v>
      </c>
      <c r="H115" s="17" t="s">
        <v>503</v>
      </c>
      <c r="I115" s="17" t="s">
        <v>504</v>
      </c>
      <c r="J115" s="18" t="s">
        <v>29</v>
      </c>
      <c r="K115" s="19" t="s">
        <v>459</v>
      </c>
      <c r="L115" s="20"/>
      <c r="M115" s="14" t="s">
        <v>23</v>
      </c>
      <c r="N115" s="15" t="str">
        <f aca="false">IF($J115="NO","NO","SI")</f>
        <v>SI</v>
      </c>
      <c r="O115" s="15" t="str">
        <f aca="false">IF($J115="SI","🟢",IF($J115="NO","🔴","🟡"))</f>
        <v>🟡</v>
      </c>
    </row>
    <row r="116" customFormat="false" ht="18" hidden="false" customHeight="true" outlineLevel="0" collapsed="false">
      <c r="A116" s="9" t="n">
        <f aca="false">ROW()-1</f>
        <v>115</v>
      </c>
      <c r="B116" s="9" t="n">
        <f aca="false">ROW()-1</f>
        <v>115</v>
      </c>
      <c r="C116" s="10" t="s">
        <v>15</v>
      </c>
      <c r="D116" s="10" t="s">
        <v>60</v>
      </c>
      <c r="E116" s="10" t="str">
        <f aca="false">IF($J116="NO","",IF($M116="","",$M116))</f>
        <v>VIP</v>
      </c>
      <c r="F116" s="10" t="s">
        <v>505</v>
      </c>
      <c r="G116" s="10" t="s">
        <v>506</v>
      </c>
      <c r="H116" s="10" t="s">
        <v>88</v>
      </c>
      <c r="I116" s="10" t="s">
        <v>123</v>
      </c>
      <c r="J116" s="11" t="s">
        <v>21</v>
      </c>
      <c r="K116" s="12" t="s">
        <v>459</v>
      </c>
      <c r="L116" s="13"/>
      <c r="M116" s="14" t="s">
        <v>23</v>
      </c>
      <c r="N116" s="15" t="str">
        <f aca="false">IF($J116="NO","NO","SI")</f>
        <v>SI</v>
      </c>
      <c r="O116" s="15" t="str">
        <f aca="false">IF($J116="SI","🟢",IF($J116="NO","🔴","🟡"))</f>
        <v>🟢</v>
      </c>
    </row>
    <row r="117" customFormat="false" ht="18" hidden="false" customHeight="true" outlineLevel="0" collapsed="false">
      <c r="A117" s="16" t="n">
        <f aca="false">ROW()-1</f>
        <v>116</v>
      </c>
      <c r="B117" s="16" t="n">
        <f aca="false">ROW()-1</f>
        <v>116</v>
      </c>
      <c r="C117" s="17" t="s">
        <v>15</v>
      </c>
      <c r="D117" s="17" t="s">
        <v>60</v>
      </c>
      <c r="E117" s="17" t="str">
        <f aca="false">IF($J117="NO","",IF($M117="","",$M117))</f>
        <v>VIP</v>
      </c>
      <c r="F117" s="17" t="s">
        <v>507</v>
      </c>
      <c r="G117" s="17" t="s">
        <v>407</v>
      </c>
      <c r="H117" s="17" t="s">
        <v>508</v>
      </c>
      <c r="I117" s="17" t="s">
        <v>509</v>
      </c>
      <c r="J117" s="18" t="s">
        <v>29</v>
      </c>
      <c r="K117" s="19" t="s">
        <v>459</v>
      </c>
      <c r="L117" s="20"/>
      <c r="M117" s="14" t="s">
        <v>23</v>
      </c>
      <c r="N117" s="15" t="str">
        <f aca="false">IF($J117="NO","NO","SI")</f>
        <v>SI</v>
      </c>
      <c r="O117" s="15" t="str">
        <f aca="false">IF($J117="SI","🟢",IF($J117="NO","🔴","🟡"))</f>
        <v>🟡</v>
      </c>
    </row>
    <row r="118" customFormat="false" ht="18" hidden="false" customHeight="true" outlineLevel="0" collapsed="false">
      <c r="A118" s="9" t="n">
        <f aca="false">ROW()-1</f>
        <v>117</v>
      </c>
      <c r="B118" s="9" t="n">
        <f aca="false">ROW()-1</f>
        <v>117</v>
      </c>
      <c r="C118" s="10" t="s">
        <v>15</v>
      </c>
      <c r="D118" s="10" t="s">
        <v>60</v>
      </c>
      <c r="E118" s="10" t="str">
        <f aca="false">IF($J118="NO","",IF($M118="","",$M118))</f>
        <v>VIP</v>
      </c>
      <c r="F118" s="10" t="s">
        <v>510</v>
      </c>
      <c r="G118" s="10" t="s">
        <v>511</v>
      </c>
      <c r="H118" s="10" t="s">
        <v>93</v>
      </c>
      <c r="I118" s="10" t="s">
        <v>512</v>
      </c>
      <c r="J118" s="18" t="s">
        <v>29</v>
      </c>
      <c r="K118" s="12" t="s">
        <v>459</v>
      </c>
      <c r="L118" s="13"/>
      <c r="M118" s="14" t="s">
        <v>23</v>
      </c>
      <c r="N118" s="15" t="str">
        <f aca="false">IF($J118="NO","NO","SI")</f>
        <v>SI</v>
      </c>
      <c r="O118" s="15" t="str">
        <f aca="false">IF($J118="SI","🟢",IF($J118="NO","🔴","🟡"))</f>
        <v>🟡</v>
      </c>
    </row>
    <row r="119" customFormat="false" ht="18" hidden="false" customHeight="true" outlineLevel="0" collapsed="false">
      <c r="A119" s="16" t="n">
        <f aca="false">ROW()-1</f>
        <v>118</v>
      </c>
      <c r="B119" s="16" t="n">
        <f aca="false">ROW()-1</f>
        <v>118</v>
      </c>
      <c r="C119" s="17" t="s">
        <v>15</v>
      </c>
      <c r="D119" s="17" t="s">
        <v>60</v>
      </c>
      <c r="E119" s="17" t="str">
        <f aca="false">IF($J119="NO","",IF($M119="","",$M119))</f>
        <v>VIP</v>
      </c>
      <c r="F119" s="17" t="s">
        <v>513</v>
      </c>
      <c r="G119" s="17" t="s">
        <v>469</v>
      </c>
      <c r="H119" s="17" t="s">
        <v>514</v>
      </c>
      <c r="I119" s="17" t="s">
        <v>312</v>
      </c>
      <c r="J119" s="18" t="s">
        <v>29</v>
      </c>
      <c r="K119" s="19" t="s">
        <v>459</v>
      </c>
      <c r="L119" s="20"/>
      <c r="M119" s="14" t="s">
        <v>23</v>
      </c>
      <c r="N119" s="15" t="str">
        <f aca="false">IF($J119="NO","NO","SI")</f>
        <v>SI</v>
      </c>
      <c r="O119" s="15" t="str">
        <f aca="false">IF($J119="SI","🟢",IF($J119="NO","🔴","🟡"))</f>
        <v>🟡</v>
      </c>
    </row>
    <row r="120" customFormat="false" ht="18" hidden="false" customHeight="true" outlineLevel="0" collapsed="false">
      <c r="A120" s="9" t="n">
        <f aca="false">ROW()-1</f>
        <v>119</v>
      </c>
      <c r="B120" s="9" t="n">
        <f aca="false">ROW()-1</f>
        <v>119</v>
      </c>
      <c r="C120" s="10" t="s">
        <v>15</v>
      </c>
      <c r="D120" s="10" t="s">
        <v>60</v>
      </c>
      <c r="E120" s="10" t="str">
        <f aca="false">IF($J120="NO","",IF($M120="","",$M120))</f>
        <v>VIP</v>
      </c>
      <c r="F120" s="10" t="s">
        <v>515</v>
      </c>
      <c r="G120" s="10" t="s">
        <v>516</v>
      </c>
      <c r="H120" s="10" t="s">
        <v>517</v>
      </c>
      <c r="I120" s="10" t="s">
        <v>518</v>
      </c>
      <c r="J120" s="18" t="s">
        <v>29</v>
      </c>
      <c r="K120" s="12" t="s">
        <v>519</v>
      </c>
      <c r="L120" s="13"/>
      <c r="M120" s="14" t="s">
        <v>23</v>
      </c>
      <c r="N120" s="15" t="str">
        <f aca="false">IF($J120="NO","NO","SI")</f>
        <v>SI</v>
      </c>
      <c r="O120" s="15" t="str">
        <f aca="false">IF($J120="SI","🟢",IF($J120="NO","🔴","🟡"))</f>
        <v>🟡</v>
      </c>
    </row>
    <row r="121" customFormat="false" ht="18" hidden="false" customHeight="true" outlineLevel="0" collapsed="false">
      <c r="A121" s="16" t="n">
        <f aca="false">ROW()-1</f>
        <v>120</v>
      </c>
      <c r="B121" s="16" t="n">
        <f aca="false">ROW()-1</f>
        <v>120</v>
      </c>
      <c r="C121" s="17" t="s">
        <v>15</v>
      </c>
      <c r="D121" s="17" t="s">
        <v>60</v>
      </c>
      <c r="E121" s="17" t="str">
        <f aca="false">IF($J121="NO","",IF($M121="","",$M121))</f>
        <v>VIP</v>
      </c>
      <c r="F121" s="17" t="s">
        <v>520</v>
      </c>
      <c r="G121" s="17" t="s">
        <v>521</v>
      </c>
      <c r="H121" s="17" t="s">
        <v>93</v>
      </c>
      <c r="I121" s="17" t="s">
        <v>522</v>
      </c>
      <c r="J121" s="18" t="s">
        <v>29</v>
      </c>
      <c r="K121" s="19" t="s">
        <v>519</v>
      </c>
      <c r="L121" s="20"/>
      <c r="M121" s="14" t="s">
        <v>23</v>
      </c>
      <c r="N121" s="15" t="str">
        <f aca="false">IF($J121="NO","NO","SI")</f>
        <v>SI</v>
      </c>
      <c r="O121" s="15" t="str">
        <f aca="false">IF($J121="SI","🟢",IF($J121="NO","🔴","🟡"))</f>
        <v>🟡</v>
      </c>
    </row>
    <row r="122" customFormat="false" ht="18" hidden="false" customHeight="true" outlineLevel="0" collapsed="false">
      <c r="A122" s="9" t="n">
        <f aca="false">ROW()-1</f>
        <v>121</v>
      </c>
      <c r="B122" s="9" t="n">
        <f aca="false">ROW()-1</f>
        <v>121</v>
      </c>
      <c r="C122" s="10" t="s">
        <v>15</v>
      </c>
      <c r="D122" s="10" t="s">
        <v>60</v>
      </c>
      <c r="E122" s="10" t="str">
        <f aca="false">IF($J122="NO","",IF($M122="","",$M122))</f>
        <v/>
      </c>
      <c r="F122" s="10" t="s">
        <v>523</v>
      </c>
      <c r="G122" s="10" t="s">
        <v>456</v>
      </c>
      <c r="H122" s="10" t="s">
        <v>524</v>
      </c>
      <c r="I122" s="10" t="s">
        <v>99</v>
      </c>
      <c r="J122" s="21" t="s">
        <v>58</v>
      </c>
      <c r="K122" s="12" t="s">
        <v>519</v>
      </c>
      <c r="L122" s="13"/>
      <c r="M122" s="14" t="s">
        <v>23</v>
      </c>
      <c r="N122" s="15" t="str">
        <f aca="false">IF($J122="NO","NO","SI")</f>
        <v>NO</v>
      </c>
      <c r="O122" s="15" t="str">
        <f aca="false">IF($J122="SI","🟢",IF($J122="NO","🔴","🟡"))</f>
        <v>🔴</v>
      </c>
    </row>
    <row r="123" customFormat="false" ht="18" hidden="false" customHeight="true" outlineLevel="0" collapsed="false">
      <c r="A123" s="16" t="n">
        <f aca="false">ROW()-1</f>
        <v>122</v>
      </c>
      <c r="B123" s="16" t="n">
        <f aca="false">ROW()-1</f>
        <v>122</v>
      </c>
      <c r="C123" s="17" t="s">
        <v>15</v>
      </c>
      <c r="D123" s="17" t="s">
        <v>60</v>
      </c>
      <c r="E123" s="17" t="str">
        <f aca="false">IF($J123="NO","",IF($M123="","",$M123))</f>
        <v>VIP</v>
      </c>
      <c r="F123" s="17" t="s">
        <v>525</v>
      </c>
      <c r="G123" s="17" t="s">
        <v>465</v>
      </c>
      <c r="H123" s="17" t="s">
        <v>526</v>
      </c>
      <c r="I123" s="17" t="s">
        <v>527</v>
      </c>
      <c r="J123" s="18" t="s">
        <v>29</v>
      </c>
      <c r="K123" s="19" t="s">
        <v>519</v>
      </c>
      <c r="L123" s="20"/>
      <c r="M123" s="14" t="s">
        <v>23</v>
      </c>
      <c r="N123" s="15" t="str">
        <f aca="false">IF($J123="NO","NO","SI")</f>
        <v>SI</v>
      </c>
      <c r="O123" s="15" t="str">
        <f aca="false">IF($J123="SI","🟢",IF($J123="NO","🔴","🟡"))</f>
        <v>🟡</v>
      </c>
    </row>
    <row r="124" customFormat="false" ht="18" hidden="false" customHeight="true" outlineLevel="0" collapsed="false">
      <c r="A124" s="9" t="n">
        <f aca="false">ROW()-1</f>
        <v>123</v>
      </c>
      <c r="B124" s="9" t="n">
        <f aca="false">ROW()-1</f>
        <v>123</v>
      </c>
      <c r="C124" s="10" t="s">
        <v>15</v>
      </c>
      <c r="D124" s="10" t="s">
        <v>60</v>
      </c>
      <c r="E124" s="10" t="str">
        <f aca="false">IF($J124="NO","",IF($M124="","",$M124))</f>
        <v>VIP</v>
      </c>
      <c r="F124" s="10" t="s">
        <v>528</v>
      </c>
      <c r="G124" s="10" t="s">
        <v>529</v>
      </c>
      <c r="H124" s="10" t="s">
        <v>530</v>
      </c>
      <c r="I124" s="10" t="s">
        <v>531</v>
      </c>
      <c r="J124" s="18" t="s">
        <v>29</v>
      </c>
      <c r="K124" s="12" t="s">
        <v>519</v>
      </c>
      <c r="L124" s="13"/>
      <c r="M124" s="14" t="s">
        <v>23</v>
      </c>
      <c r="N124" s="15" t="str">
        <f aca="false">IF($J124="NO","NO","SI")</f>
        <v>SI</v>
      </c>
      <c r="O124" s="15" t="str">
        <f aca="false">IF($J124="SI","🟢",IF($J124="NO","🔴","🟡"))</f>
        <v>🟡</v>
      </c>
    </row>
    <row r="125" customFormat="false" ht="18" hidden="false" customHeight="true" outlineLevel="0" collapsed="false">
      <c r="A125" s="16" t="n">
        <f aca="false">ROW()-1</f>
        <v>124</v>
      </c>
      <c r="B125" s="16" t="n">
        <f aca="false">ROW()-1</f>
        <v>124</v>
      </c>
      <c r="C125" s="17" t="s">
        <v>15</v>
      </c>
      <c r="D125" s="17" t="s">
        <v>532</v>
      </c>
      <c r="E125" s="17" t="str">
        <f aca="false">IF($J125="NO","",IF($M125="","",$M125))</f>
        <v>VIP</v>
      </c>
      <c r="F125" s="17" t="s">
        <v>533</v>
      </c>
      <c r="G125" s="17" t="s">
        <v>456</v>
      </c>
      <c r="H125" s="17" t="s">
        <v>534</v>
      </c>
      <c r="I125" s="17" t="s">
        <v>535</v>
      </c>
      <c r="J125" s="18" t="s">
        <v>29</v>
      </c>
      <c r="K125" s="19" t="s">
        <v>536</v>
      </c>
      <c r="L125" s="20"/>
      <c r="M125" s="14" t="s">
        <v>23</v>
      </c>
      <c r="N125" s="15" t="str">
        <f aca="false">IF($J125="NO","NO","SI")</f>
        <v>SI</v>
      </c>
      <c r="O125" s="15" t="str">
        <f aca="false">IF($J125="SI","🟢",IF($J125="NO","🔴","🟡"))</f>
        <v>🟡</v>
      </c>
    </row>
    <row r="126" customFormat="false" ht="18" hidden="false" customHeight="true" outlineLevel="0" collapsed="false">
      <c r="A126" s="9" t="n">
        <f aca="false">ROW()-1</f>
        <v>125</v>
      </c>
      <c r="B126" s="9" t="n">
        <f aca="false">ROW()-1</f>
        <v>125</v>
      </c>
      <c r="C126" s="10" t="s">
        <v>15</v>
      </c>
      <c r="D126" s="10" t="s">
        <v>532</v>
      </c>
      <c r="E126" s="10" t="str">
        <f aca="false">IF($J126="NO","",IF($M126="","",$M126))</f>
        <v>VIP</v>
      </c>
      <c r="F126" s="10" t="s">
        <v>537</v>
      </c>
      <c r="G126" s="10" t="s">
        <v>538</v>
      </c>
      <c r="H126" s="10" t="s">
        <v>539</v>
      </c>
      <c r="I126" s="10" t="s">
        <v>540</v>
      </c>
      <c r="J126" s="11" t="s">
        <v>21</v>
      </c>
      <c r="K126" s="12" t="s">
        <v>541</v>
      </c>
      <c r="L126" s="13"/>
      <c r="M126" s="14" t="s">
        <v>23</v>
      </c>
      <c r="N126" s="15" t="str">
        <f aca="false">IF($J126="NO","NO","SI")</f>
        <v>SI</v>
      </c>
      <c r="O126" s="15" t="str">
        <f aca="false">IF($J126="SI","🟢",IF($J126="NO","🔴","🟡"))</f>
        <v>🟢</v>
      </c>
    </row>
    <row r="127" customFormat="false" ht="18" hidden="false" customHeight="true" outlineLevel="0" collapsed="false">
      <c r="A127" s="16" t="n">
        <f aca="false">ROW()-1</f>
        <v>126</v>
      </c>
      <c r="B127" s="16" t="n">
        <f aca="false">ROW()-1</f>
        <v>126</v>
      </c>
      <c r="C127" s="17" t="s">
        <v>15</v>
      </c>
      <c r="D127" s="17" t="s">
        <v>532</v>
      </c>
      <c r="E127" s="17" t="str">
        <f aca="false">IF($J127="NO","",IF($M127="","",$M127))</f>
        <v>VIP</v>
      </c>
      <c r="F127" s="17" t="s">
        <v>542</v>
      </c>
      <c r="G127" s="17" t="s">
        <v>543</v>
      </c>
      <c r="H127" s="17" t="s">
        <v>544</v>
      </c>
      <c r="I127" s="17" t="s">
        <v>545</v>
      </c>
      <c r="J127" s="11" t="s">
        <v>21</v>
      </c>
      <c r="K127" s="19" t="s">
        <v>546</v>
      </c>
      <c r="L127" s="20"/>
      <c r="M127" s="14" t="s">
        <v>23</v>
      </c>
      <c r="N127" s="15" t="str">
        <f aca="false">IF($J127="NO","NO","SI")</f>
        <v>SI</v>
      </c>
      <c r="O127" s="15" t="str">
        <f aca="false">IF($J127="SI","🟢",IF($J127="NO","🔴","🟡"))</f>
        <v>🟢</v>
      </c>
    </row>
    <row r="128" customFormat="false" ht="18" hidden="false" customHeight="true" outlineLevel="0" collapsed="false">
      <c r="A128" s="9" t="n">
        <f aca="false">ROW()-1</f>
        <v>127</v>
      </c>
      <c r="B128" s="9" t="n">
        <f aca="false">ROW()-1</f>
        <v>127</v>
      </c>
      <c r="C128" s="10" t="s">
        <v>15</v>
      </c>
      <c r="D128" s="10" t="s">
        <v>532</v>
      </c>
      <c r="E128" s="10" t="str">
        <f aca="false">IF($J128="NO","",IF($M128="","",$M128))</f>
        <v>VIP</v>
      </c>
      <c r="F128" s="10" t="s">
        <v>547</v>
      </c>
      <c r="G128" s="10" t="s">
        <v>548</v>
      </c>
      <c r="H128" s="10" t="s">
        <v>237</v>
      </c>
      <c r="I128" s="10" t="s">
        <v>549</v>
      </c>
      <c r="J128" s="18" t="s">
        <v>29</v>
      </c>
      <c r="K128" s="12" t="s">
        <v>550</v>
      </c>
      <c r="L128" s="13"/>
      <c r="M128" s="14" t="s">
        <v>23</v>
      </c>
      <c r="N128" s="15" t="str">
        <f aca="false">IF($J128="NO","NO","SI")</f>
        <v>SI</v>
      </c>
      <c r="O128" s="15" t="str">
        <f aca="false">IF($J128="SI","🟢",IF($J128="NO","🔴","🟡"))</f>
        <v>🟡</v>
      </c>
    </row>
    <row r="129" customFormat="false" ht="18" hidden="false" customHeight="true" outlineLevel="0" collapsed="false">
      <c r="A129" s="16" t="n">
        <f aca="false">ROW()-1</f>
        <v>128</v>
      </c>
      <c r="B129" s="16" t="n">
        <f aca="false">ROW()-1</f>
        <v>128</v>
      </c>
      <c r="C129" s="17" t="s">
        <v>15</v>
      </c>
      <c r="D129" s="17" t="s">
        <v>532</v>
      </c>
      <c r="E129" s="17" t="str">
        <f aca="false">IF($J129="NO","",IF($M129="","",$M129))</f>
        <v/>
      </c>
      <c r="F129" s="17" t="s">
        <v>551</v>
      </c>
      <c r="G129" s="17" t="s">
        <v>552</v>
      </c>
      <c r="H129" s="17" t="s">
        <v>553</v>
      </c>
      <c r="I129" s="17" t="s">
        <v>554</v>
      </c>
      <c r="J129" s="21" t="s">
        <v>58</v>
      </c>
      <c r="K129" s="19" t="s">
        <v>555</v>
      </c>
      <c r="L129" s="20"/>
      <c r="M129" s="14" t="s">
        <v>23</v>
      </c>
      <c r="N129" s="15" t="str">
        <f aca="false">IF($J129="NO","NO","SI")</f>
        <v>NO</v>
      </c>
      <c r="O129" s="15" t="str">
        <f aca="false">IF($J129="SI","🟢",IF($J129="NO","🔴","🟡"))</f>
        <v>🔴</v>
      </c>
    </row>
    <row r="130" customFormat="false" ht="18" hidden="false" customHeight="true" outlineLevel="0" collapsed="false">
      <c r="A130" s="9" t="n">
        <f aca="false">ROW()-1</f>
        <v>129</v>
      </c>
      <c r="B130" s="9" t="n">
        <f aca="false">ROW()-1</f>
        <v>129</v>
      </c>
      <c r="C130" s="10" t="s">
        <v>15</v>
      </c>
      <c r="D130" s="10" t="s">
        <v>532</v>
      </c>
      <c r="E130" s="10" t="str">
        <f aca="false">IF($J130="NO","",IF($M130="","",$M130))</f>
        <v/>
      </c>
      <c r="F130" s="10" t="s">
        <v>556</v>
      </c>
      <c r="G130" s="10" t="s">
        <v>557</v>
      </c>
      <c r="H130" s="10" t="s">
        <v>57</v>
      </c>
      <c r="I130" s="10" t="s">
        <v>368</v>
      </c>
      <c r="J130" s="21" t="s">
        <v>58</v>
      </c>
      <c r="K130" s="12" t="s">
        <v>558</v>
      </c>
      <c r="L130" s="13"/>
      <c r="M130" s="14" t="s">
        <v>23</v>
      </c>
      <c r="N130" s="15" t="str">
        <f aca="false">IF($J130="NO","NO","SI")</f>
        <v>NO</v>
      </c>
      <c r="O130" s="15" t="str">
        <f aca="false">IF($J130="SI","🟢",IF($J130="NO","🔴","🟡"))</f>
        <v>🔴</v>
      </c>
    </row>
    <row r="131" customFormat="false" ht="18" hidden="false" customHeight="true" outlineLevel="0" collapsed="false">
      <c r="A131" s="16" t="n">
        <f aca="false">ROW()-1</f>
        <v>130</v>
      </c>
      <c r="B131" s="16" t="n">
        <f aca="false">ROW()-1</f>
        <v>130</v>
      </c>
      <c r="C131" s="17" t="s">
        <v>15</v>
      </c>
      <c r="D131" s="17" t="s">
        <v>532</v>
      </c>
      <c r="E131" s="17" t="str">
        <f aca="false">IF($J131="NO","",IF($M131="","",$M131))</f>
        <v>VIP</v>
      </c>
      <c r="F131" s="17" t="s">
        <v>559</v>
      </c>
      <c r="G131" s="17" t="s">
        <v>560</v>
      </c>
      <c r="H131" s="17" t="s">
        <v>561</v>
      </c>
      <c r="I131" s="17" t="s">
        <v>562</v>
      </c>
      <c r="J131" s="18" t="s">
        <v>21</v>
      </c>
      <c r="K131" s="19" t="s">
        <v>563</v>
      </c>
      <c r="L131" s="20"/>
      <c r="M131" s="14" t="s">
        <v>23</v>
      </c>
      <c r="N131" s="15" t="str">
        <f aca="false">IF($J131="NO","NO","SI")</f>
        <v>SI</v>
      </c>
      <c r="O131" s="15" t="str">
        <f aca="false">IF($J131="SI","🟢",IF($J131="NO","🔴","🟡"))</f>
        <v>🟢</v>
      </c>
    </row>
    <row r="132" customFormat="false" ht="18" hidden="false" customHeight="true" outlineLevel="0" collapsed="false">
      <c r="A132" s="9" t="n">
        <f aca="false">ROW()-1</f>
        <v>131</v>
      </c>
      <c r="B132" s="9" t="n">
        <f aca="false">ROW()-1</f>
        <v>131</v>
      </c>
      <c r="C132" s="10" t="s">
        <v>15</v>
      </c>
      <c r="D132" s="10" t="s">
        <v>564</v>
      </c>
      <c r="E132" s="10" t="str">
        <f aca="false">IF($J132="NO","",IF($M132="","",$M132))</f>
        <v>VIP</v>
      </c>
      <c r="F132" s="10" t="s">
        <v>565</v>
      </c>
      <c r="G132" s="10" t="s">
        <v>282</v>
      </c>
      <c r="H132" s="10" t="s">
        <v>566</v>
      </c>
      <c r="I132" s="10" t="s">
        <v>567</v>
      </c>
      <c r="J132" s="11" t="s">
        <v>21</v>
      </c>
      <c r="K132" s="12" t="s">
        <v>568</v>
      </c>
      <c r="L132" s="13"/>
      <c r="M132" s="14" t="s">
        <v>23</v>
      </c>
      <c r="N132" s="15" t="str">
        <f aca="false">IF($J132="NO","NO","SI")</f>
        <v>SI</v>
      </c>
      <c r="O132" s="15" t="str">
        <f aca="false">IF($J132="SI","🟢",IF($J132="NO","🔴","🟡"))</f>
        <v>🟢</v>
      </c>
    </row>
    <row r="133" customFormat="false" ht="18" hidden="false" customHeight="true" outlineLevel="0" collapsed="false">
      <c r="A133" s="16" t="n">
        <f aca="false">ROW()-1</f>
        <v>132</v>
      </c>
      <c r="B133" s="16" t="n">
        <f aca="false">ROW()-1</f>
        <v>132</v>
      </c>
      <c r="C133" s="17" t="s">
        <v>15</v>
      </c>
      <c r="D133" s="17" t="s">
        <v>532</v>
      </c>
      <c r="E133" s="17" t="str">
        <f aca="false">IF($J133="NO","",IF($M133="","",$M133))</f>
        <v/>
      </c>
      <c r="F133" s="17" t="s">
        <v>569</v>
      </c>
      <c r="G133" s="17" t="s">
        <v>362</v>
      </c>
      <c r="H133" s="17" t="s">
        <v>325</v>
      </c>
      <c r="I133" s="17" t="s">
        <v>570</v>
      </c>
      <c r="J133" s="21" t="s">
        <v>58</v>
      </c>
      <c r="K133" s="19" t="s">
        <v>571</v>
      </c>
      <c r="L133" s="20"/>
      <c r="M133" s="14" t="s">
        <v>23</v>
      </c>
      <c r="N133" s="15" t="str">
        <f aca="false">IF($J133="NO","NO","SI")</f>
        <v>NO</v>
      </c>
      <c r="O133" s="15" t="str">
        <f aca="false">IF($J133="SI","🟢",IF($J133="NO","🔴","🟡"))</f>
        <v>🔴</v>
      </c>
    </row>
    <row r="134" customFormat="false" ht="18" hidden="false" customHeight="true" outlineLevel="0" collapsed="false">
      <c r="A134" s="9" t="n">
        <f aca="false">ROW()-1</f>
        <v>133</v>
      </c>
      <c r="B134" s="9" t="n">
        <f aca="false">ROW()-1</f>
        <v>133</v>
      </c>
      <c r="C134" s="10" t="s">
        <v>15</v>
      </c>
      <c r="D134" s="10" t="s">
        <v>564</v>
      </c>
      <c r="E134" s="10" t="str">
        <f aca="false">IF($J134="NO","",IF($M134="","",$M134))</f>
        <v>LATERAL</v>
      </c>
      <c r="F134" s="10" t="s">
        <v>572</v>
      </c>
      <c r="G134" s="10" t="s">
        <v>573</v>
      </c>
      <c r="H134" s="10" t="s">
        <v>574</v>
      </c>
      <c r="I134" s="10" t="s">
        <v>575</v>
      </c>
      <c r="J134" s="11" t="s">
        <v>21</v>
      </c>
      <c r="K134" s="12" t="s">
        <v>576</v>
      </c>
      <c r="L134" s="13"/>
      <c r="M134" s="14" t="s">
        <v>577</v>
      </c>
      <c r="N134" s="15" t="str">
        <f aca="false">IF($J134="NO","NO","SI")</f>
        <v>SI</v>
      </c>
      <c r="O134" s="15" t="str">
        <f aca="false">IF($J134="SI","🟢",IF($J134="NO","🔴","🟡"))</f>
        <v>🟢</v>
      </c>
    </row>
    <row r="135" s="6" customFormat="true" ht="18" hidden="false" customHeight="true" outlineLevel="0" collapsed="false">
      <c r="A135" s="16" t="n">
        <f aca="false">ROW()-1</f>
        <v>134</v>
      </c>
      <c r="B135" s="16" t="n">
        <f aca="false">ROW()-1</f>
        <v>134</v>
      </c>
      <c r="C135" s="17" t="s">
        <v>15</v>
      </c>
      <c r="D135" s="17"/>
      <c r="E135" s="17" t="str">
        <f aca="false">IF($J135="NO","",IF($M135="","",$M135))</f>
        <v>VIP</v>
      </c>
      <c r="F135" s="17" t="s">
        <v>578</v>
      </c>
      <c r="G135" s="17" t="s">
        <v>131</v>
      </c>
      <c r="H135" s="17" t="s">
        <v>579</v>
      </c>
      <c r="I135" s="17" t="s">
        <v>580</v>
      </c>
      <c r="J135" s="18" t="s">
        <v>29</v>
      </c>
      <c r="K135" s="19" t="s">
        <v>581</v>
      </c>
      <c r="L135" s="20"/>
      <c r="M135" s="14" t="s">
        <v>23</v>
      </c>
      <c r="N135" s="15" t="str">
        <f aca="false">IF($J135="NO","NO","SI")</f>
        <v>SI</v>
      </c>
      <c r="O135" s="15" t="str">
        <f aca="false">IF($J135="SI","🟢",IF($J135="NO","🔴","🟡"))</f>
        <v>🟡</v>
      </c>
    </row>
    <row r="136" customFormat="false" ht="18" hidden="false" customHeight="true" outlineLevel="0" collapsed="false">
      <c r="A136" s="9" t="n">
        <f aca="false">ROW()-1</f>
        <v>135</v>
      </c>
      <c r="B136" s="9" t="n">
        <f aca="false">ROW()-1</f>
        <v>135</v>
      </c>
      <c r="C136" s="10" t="s">
        <v>15</v>
      </c>
      <c r="D136" s="10" t="s">
        <v>84</v>
      </c>
      <c r="E136" s="10" t="str">
        <f aca="false">IF($J136="NO","",IF($M136="","",$M136))</f>
        <v>VIP</v>
      </c>
      <c r="F136" s="10" t="s">
        <v>582</v>
      </c>
      <c r="G136" s="10" t="s">
        <v>583</v>
      </c>
      <c r="H136" s="10" t="s">
        <v>584</v>
      </c>
      <c r="I136" s="10" t="s">
        <v>113</v>
      </c>
      <c r="J136" s="18" t="s">
        <v>29</v>
      </c>
      <c r="K136" s="12" t="s">
        <v>585</v>
      </c>
      <c r="L136" s="13"/>
      <c r="M136" s="14" t="s">
        <v>23</v>
      </c>
      <c r="N136" s="15" t="str">
        <f aca="false">IF($J136="NO","NO","SI")</f>
        <v>SI</v>
      </c>
      <c r="O136" s="15" t="str">
        <f aca="false">IF($J136="SI","🟢",IF($J136="NO","🔴","🟡"))</f>
        <v>🟡</v>
      </c>
    </row>
    <row r="137" customFormat="false" ht="18" hidden="false" customHeight="true" outlineLevel="0" collapsed="false">
      <c r="A137" s="16" t="n">
        <f aca="false">ROW()-1</f>
        <v>136</v>
      </c>
      <c r="B137" s="16" t="n">
        <f aca="false">ROW()-1</f>
        <v>136</v>
      </c>
      <c r="C137" s="17" t="s">
        <v>15</v>
      </c>
      <c r="D137" s="17" t="s">
        <v>586</v>
      </c>
      <c r="E137" s="17" t="str">
        <f aca="false">IF($J137="NO","",IF($M137="","",$M137))</f>
        <v>VIP</v>
      </c>
      <c r="F137" s="17" t="s">
        <v>587</v>
      </c>
      <c r="G137" s="17" t="s">
        <v>588</v>
      </c>
      <c r="H137" s="17" t="s">
        <v>299</v>
      </c>
      <c r="I137" s="17" t="s">
        <v>123</v>
      </c>
      <c r="J137" s="18" t="s">
        <v>21</v>
      </c>
      <c r="K137" s="19" t="s">
        <v>589</v>
      </c>
      <c r="L137" s="20"/>
      <c r="M137" s="14" t="s">
        <v>23</v>
      </c>
      <c r="N137" s="15" t="str">
        <f aca="false">IF($J137="NO","NO","SI")</f>
        <v>SI</v>
      </c>
      <c r="O137" s="15" t="str">
        <f aca="false">IF($J137="SI","🟢",IF($J137="NO","🔴","🟡"))</f>
        <v>🟢</v>
      </c>
    </row>
    <row r="138" customFormat="false" ht="18" hidden="false" customHeight="true" outlineLevel="0" collapsed="false">
      <c r="A138" s="9" t="n">
        <f aca="false">ROW()-1</f>
        <v>137</v>
      </c>
      <c r="B138" s="9" t="n">
        <f aca="false">ROW()-1</f>
        <v>137</v>
      </c>
      <c r="C138" s="10" t="s">
        <v>15</v>
      </c>
      <c r="D138" s="10"/>
      <c r="E138" s="10" t="str">
        <f aca="false">IF($J138="NO","",IF($M138="","",$M138))</f>
        <v>VIP</v>
      </c>
      <c r="F138" s="10" t="s">
        <v>590</v>
      </c>
      <c r="G138" s="10" t="s">
        <v>591</v>
      </c>
      <c r="H138" s="10" t="s">
        <v>592</v>
      </c>
      <c r="I138" s="10" t="s">
        <v>593</v>
      </c>
      <c r="J138" s="11" t="s">
        <v>21</v>
      </c>
      <c r="K138" s="12" t="s">
        <v>594</v>
      </c>
      <c r="L138" s="13"/>
      <c r="M138" s="14" t="s">
        <v>23</v>
      </c>
      <c r="N138" s="15" t="str">
        <f aca="false">IF($J138="NO","NO","SI")</f>
        <v>SI</v>
      </c>
      <c r="O138" s="15" t="str">
        <f aca="false">IF($J138="SI","🟢",IF($J138="NO","🔴","🟡"))</f>
        <v>🟢</v>
      </c>
    </row>
    <row r="139" customFormat="false" ht="18" hidden="false" customHeight="true" outlineLevel="0" collapsed="false">
      <c r="A139" s="16" t="n">
        <f aca="false">ROW()-1</f>
        <v>138</v>
      </c>
      <c r="B139" s="16" t="n">
        <f aca="false">ROW()-1</f>
        <v>138</v>
      </c>
      <c r="C139" s="17" t="s">
        <v>15</v>
      </c>
      <c r="D139" s="17"/>
      <c r="E139" s="17" t="str">
        <f aca="false">IF($J139="NO","",IF($M139="","",$M139))</f>
        <v/>
      </c>
      <c r="F139" s="17" t="s">
        <v>595</v>
      </c>
      <c r="G139" s="17" t="s">
        <v>596</v>
      </c>
      <c r="H139" s="17" t="s">
        <v>597</v>
      </c>
      <c r="I139" s="17"/>
      <c r="J139" s="21" t="s">
        <v>58</v>
      </c>
      <c r="K139" s="19" t="s">
        <v>598</v>
      </c>
      <c r="L139" s="20"/>
      <c r="M139" s="14" t="s">
        <v>23</v>
      </c>
      <c r="N139" s="15" t="str">
        <f aca="false">IF($J139="NO","NO","SI")</f>
        <v>NO</v>
      </c>
      <c r="O139" s="15" t="str">
        <f aca="false">IF($J139="SI","🟢",IF($J139="NO","🔴","🟡"))</f>
        <v>🔴</v>
      </c>
    </row>
    <row r="140" customFormat="false" ht="18" hidden="false" customHeight="true" outlineLevel="0" collapsed="false">
      <c r="A140" s="9" t="n">
        <f aca="false">ROW()-1</f>
        <v>139</v>
      </c>
      <c r="B140" s="9" t="n">
        <f aca="false">ROW()-1</f>
        <v>139</v>
      </c>
      <c r="C140" s="10" t="s">
        <v>15</v>
      </c>
      <c r="D140" s="10"/>
      <c r="E140" s="10" t="str">
        <f aca="false">IF($J140="NO","",IF($M140="","",$M140))</f>
        <v/>
      </c>
      <c r="F140" s="10" t="s">
        <v>599</v>
      </c>
      <c r="G140" s="10" t="s">
        <v>456</v>
      </c>
      <c r="H140" s="10" t="s">
        <v>600</v>
      </c>
      <c r="I140" s="10" t="s">
        <v>601</v>
      </c>
      <c r="J140" s="21" t="s">
        <v>58</v>
      </c>
      <c r="K140" s="12" t="s">
        <v>602</v>
      </c>
      <c r="L140" s="13"/>
      <c r="M140" s="14" t="s">
        <v>23</v>
      </c>
      <c r="N140" s="15" t="str">
        <f aca="false">IF($J140="NO","NO","SI")</f>
        <v>NO</v>
      </c>
      <c r="O140" s="15" t="str">
        <f aca="false">IF($J140="SI","🟢",IF($J140="NO","🔴","🟡"))</f>
        <v>🔴</v>
      </c>
    </row>
    <row r="141" customFormat="false" ht="18" hidden="false" customHeight="true" outlineLevel="0" collapsed="false">
      <c r="A141" s="16" t="n">
        <f aca="false">ROW()-1</f>
        <v>140</v>
      </c>
      <c r="B141" s="16" t="n">
        <f aca="false">ROW()-1</f>
        <v>140</v>
      </c>
      <c r="C141" s="17" t="s">
        <v>15</v>
      </c>
      <c r="D141" s="17"/>
      <c r="E141" s="17" t="str">
        <f aca="false">IF($J141="NO","",IF($M141="","",$M141))</f>
        <v>VIP</v>
      </c>
      <c r="F141" s="17" t="s">
        <v>603</v>
      </c>
      <c r="G141" s="17" t="s">
        <v>604</v>
      </c>
      <c r="H141" s="17" t="s">
        <v>605</v>
      </c>
      <c r="I141" s="17"/>
      <c r="J141" s="18" t="s">
        <v>29</v>
      </c>
      <c r="K141" s="19" t="s">
        <v>606</v>
      </c>
      <c r="L141" s="20"/>
      <c r="M141" s="14" t="s">
        <v>23</v>
      </c>
      <c r="N141" s="15" t="str">
        <f aca="false">IF($J141="NO","NO","SI")</f>
        <v>SI</v>
      </c>
      <c r="O141" s="15" t="str">
        <f aca="false">IF($J141="SI","🟢",IF($J141="NO","🔴","🟡"))</f>
        <v>🟡</v>
      </c>
    </row>
    <row r="142" customFormat="false" ht="18" hidden="false" customHeight="true" outlineLevel="0" collapsed="false">
      <c r="A142" s="9" t="n">
        <f aca="false">ROW()-1</f>
        <v>141</v>
      </c>
      <c r="B142" s="9" t="n">
        <f aca="false">ROW()-1</f>
        <v>141</v>
      </c>
      <c r="C142" s="10" t="s">
        <v>15</v>
      </c>
      <c r="D142" s="10"/>
      <c r="E142" s="10" t="str">
        <f aca="false">IF($J142="NO","",IF($M142="","",$M142))</f>
        <v>VIP</v>
      </c>
      <c r="F142" s="10" t="s">
        <v>607</v>
      </c>
      <c r="G142" s="10" t="s">
        <v>33</v>
      </c>
      <c r="H142" s="10" t="s">
        <v>608</v>
      </c>
      <c r="I142" s="10"/>
      <c r="J142" s="18" t="s">
        <v>29</v>
      </c>
      <c r="K142" s="12" t="s">
        <v>609</v>
      </c>
      <c r="L142" s="13"/>
      <c r="M142" s="14" t="s">
        <v>23</v>
      </c>
      <c r="N142" s="15" t="str">
        <f aca="false">IF($J142="NO","NO","SI")</f>
        <v>SI</v>
      </c>
      <c r="O142" s="15" t="str">
        <f aca="false">IF($J142="SI","🟢",IF($J142="NO","🔴","🟡"))</f>
        <v>🟡</v>
      </c>
    </row>
    <row r="143" customFormat="false" ht="18" hidden="false" customHeight="true" outlineLevel="0" collapsed="false">
      <c r="A143" s="16" t="n">
        <f aca="false">ROW()-1</f>
        <v>142</v>
      </c>
      <c r="B143" s="16" t="n">
        <f aca="false">ROW()-1</f>
        <v>142</v>
      </c>
      <c r="C143" s="17" t="s">
        <v>15</v>
      </c>
      <c r="D143" s="17" t="s">
        <v>84</v>
      </c>
      <c r="E143" s="17" t="str">
        <f aca="false">IF($J143="NO","",IF($M143="","",$M143))</f>
        <v>VIP</v>
      </c>
      <c r="F143" s="17" t="s">
        <v>610</v>
      </c>
      <c r="G143" s="17" t="s">
        <v>611</v>
      </c>
      <c r="H143" s="17" t="s">
        <v>612</v>
      </c>
      <c r="I143" s="17" t="s">
        <v>613</v>
      </c>
      <c r="J143" s="18" t="s">
        <v>29</v>
      </c>
      <c r="K143" s="19" t="s">
        <v>614</v>
      </c>
      <c r="L143" s="20"/>
      <c r="M143" s="14" t="s">
        <v>23</v>
      </c>
      <c r="N143" s="15" t="str">
        <f aca="false">IF($J143="NO","NO","SI")</f>
        <v>SI</v>
      </c>
      <c r="O143" s="15" t="str">
        <f aca="false">IF($J143="SI","🟢",IF($J143="NO","🔴","🟡"))</f>
        <v>🟡</v>
      </c>
    </row>
    <row r="144" customFormat="false" ht="18" hidden="false" customHeight="true" outlineLevel="0" collapsed="false">
      <c r="A144" s="9" t="n">
        <f aca="false">ROW()-1</f>
        <v>143</v>
      </c>
      <c r="B144" s="9" t="n">
        <f aca="false">ROW()-1</f>
        <v>143</v>
      </c>
      <c r="C144" s="10" t="s">
        <v>15</v>
      </c>
      <c r="D144" s="10"/>
      <c r="E144" s="10" t="str">
        <f aca="false">IF($J144="NO","",IF($M144="","",$M144))</f>
        <v>VIP</v>
      </c>
      <c r="F144" s="10" t="s">
        <v>615</v>
      </c>
      <c r="G144" s="10" t="s">
        <v>616</v>
      </c>
      <c r="H144" s="10" t="s">
        <v>158</v>
      </c>
      <c r="I144" s="10" t="s">
        <v>617</v>
      </c>
      <c r="J144" s="18" t="s">
        <v>29</v>
      </c>
      <c r="K144" s="12" t="s">
        <v>618</v>
      </c>
      <c r="L144" s="13"/>
      <c r="M144" s="14" t="s">
        <v>23</v>
      </c>
      <c r="N144" s="15" t="str">
        <f aca="false">IF($J144="NO","NO","SI")</f>
        <v>SI</v>
      </c>
      <c r="O144" s="15" t="str">
        <f aca="false">IF($J144="SI","🟢",IF($J144="NO","🔴","🟡"))</f>
        <v>🟡</v>
      </c>
    </row>
    <row r="145" customFormat="false" ht="18" hidden="false" customHeight="true" outlineLevel="0" collapsed="false">
      <c r="A145" s="16" t="n">
        <f aca="false">ROW()-1</f>
        <v>144</v>
      </c>
      <c r="B145" s="16" t="n">
        <f aca="false">ROW()-1</f>
        <v>144</v>
      </c>
      <c r="C145" s="17" t="s">
        <v>15</v>
      </c>
      <c r="D145" s="17" t="s">
        <v>586</v>
      </c>
      <c r="E145" s="17" t="str">
        <f aca="false">IF($J145="NO","",IF($M145="","",$M145))</f>
        <v/>
      </c>
      <c r="F145" s="17" t="s">
        <v>619</v>
      </c>
      <c r="G145" s="17" t="s">
        <v>423</v>
      </c>
      <c r="H145" s="17" t="s">
        <v>620</v>
      </c>
      <c r="I145" s="17" t="s">
        <v>621</v>
      </c>
      <c r="J145" s="21" t="s">
        <v>58</v>
      </c>
      <c r="K145" s="19" t="s">
        <v>622</v>
      </c>
      <c r="L145" s="20"/>
      <c r="M145" s="14" t="s">
        <v>23</v>
      </c>
      <c r="N145" s="15" t="str">
        <f aca="false">IF($J145="NO","NO","SI")</f>
        <v>NO</v>
      </c>
      <c r="O145" s="15" t="str">
        <f aca="false">IF($J145="SI","🟢",IF($J145="NO","🔴","🟡"))</f>
        <v>🔴</v>
      </c>
    </row>
    <row r="146" customFormat="false" ht="18" hidden="false" customHeight="true" outlineLevel="0" collapsed="false">
      <c r="A146" s="9" t="n">
        <f aca="false">ROW()-1</f>
        <v>145</v>
      </c>
      <c r="B146" s="9" t="n">
        <f aca="false">ROW()-1</f>
        <v>145</v>
      </c>
      <c r="C146" s="10" t="s">
        <v>15</v>
      </c>
      <c r="D146" s="10"/>
      <c r="E146" s="10" t="str">
        <f aca="false">IF($J146="NO","",IF($M146="","",$M146))</f>
        <v>VIP</v>
      </c>
      <c r="F146" s="10" t="s">
        <v>623</v>
      </c>
      <c r="G146" s="10" t="s">
        <v>624</v>
      </c>
      <c r="H146" s="10" t="s">
        <v>413</v>
      </c>
      <c r="I146" s="10"/>
      <c r="J146" s="18" t="s">
        <v>29</v>
      </c>
      <c r="K146" s="12" t="s">
        <v>625</v>
      </c>
      <c r="L146" s="13"/>
      <c r="M146" s="14" t="s">
        <v>23</v>
      </c>
      <c r="N146" s="15" t="str">
        <f aca="false">IF($J146="NO","NO","SI")</f>
        <v>SI</v>
      </c>
      <c r="O146" s="15" t="str">
        <f aca="false">IF($J146="SI","🟢",IF($J146="NO","🔴","🟡"))</f>
        <v>🟡</v>
      </c>
    </row>
    <row r="147" customFormat="false" ht="18" hidden="false" customHeight="true" outlineLevel="0" collapsed="false">
      <c r="A147" s="16" t="n">
        <f aca="false">ROW()-1</f>
        <v>146</v>
      </c>
      <c r="B147" s="16" t="n">
        <f aca="false">ROW()-1</f>
        <v>146</v>
      </c>
      <c r="C147" s="17" t="s">
        <v>15</v>
      </c>
      <c r="D147" s="17" t="s">
        <v>586</v>
      </c>
      <c r="E147" s="17" t="str">
        <f aca="false">IF($J147="NO","",IF($M147="","",$M147))</f>
        <v>VIP</v>
      </c>
      <c r="F147" s="17" t="s">
        <v>626</v>
      </c>
      <c r="G147" s="17" t="s">
        <v>583</v>
      </c>
      <c r="H147" s="17" t="s">
        <v>627</v>
      </c>
      <c r="I147" s="17" t="s">
        <v>363</v>
      </c>
      <c r="J147" s="18" t="s">
        <v>29</v>
      </c>
      <c r="K147" s="19" t="s">
        <v>628</v>
      </c>
      <c r="L147" s="20"/>
      <c r="M147" s="14" t="s">
        <v>23</v>
      </c>
      <c r="N147" s="15" t="str">
        <f aca="false">IF($J147="NO","NO","SI")</f>
        <v>SI</v>
      </c>
      <c r="O147" s="15" t="str">
        <f aca="false">IF($J147="SI","🟢",IF($J147="NO","🔴","🟡"))</f>
        <v>🟡</v>
      </c>
    </row>
    <row r="148" customFormat="false" ht="18" hidden="false" customHeight="true" outlineLevel="0" collapsed="false">
      <c r="A148" s="9" t="n">
        <f aca="false">ROW()-1</f>
        <v>147</v>
      </c>
      <c r="B148" s="9" t="n">
        <f aca="false">ROW()-1</f>
        <v>147</v>
      </c>
      <c r="C148" s="10" t="s">
        <v>15</v>
      </c>
      <c r="D148" s="10" t="s">
        <v>586</v>
      </c>
      <c r="E148" s="10" t="str">
        <f aca="false">IF($J148="NO","",IF($M148="","",$M148))</f>
        <v>VIP</v>
      </c>
      <c r="F148" s="10" t="s">
        <v>629</v>
      </c>
      <c r="G148" s="10" t="s">
        <v>461</v>
      </c>
      <c r="H148" s="10" t="s">
        <v>630</v>
      </c>
      <c r="I148" s="10" t="s">
        <v>631</v>
      </c>
      <c r="J148" s="18" t="s">
        <v>29</v>
      </c>
      <c r="K148" s="12" t="s">
        <v>632</v>
      </c>
      <c r="L148" s="13"/>
      <c r="M148" s="14" t="s">
        <v>23</v>
      </c>
      <c r="N148" s="15" t="str">
        <f aca="false">IF($J148="NO","NO","SI")</f>
        <v>SI</v>
      </c>
      <c r="O148" s="15" t="str">
        <f aca="false">IF($J148="SI","🟢",IF($J148="NO","🔴","🟡"))</f>
        <v>🟡</v>
      </c>
    </row>
    <row r="149" customFormat="false" ht="18" hidden="false" customHeight="true" outlineLevel="0" collapsed="false">
      <c r="A149" s="16" t="n">
        <f aca="false">ROW()-1</f>
        <v>148</v>
      </c>
      <c r="B149" s="16" t="n">
        <f aca="false">ROW()-1</f>
        <v>148</v>
      </c>
      <c r="C149" s="17" t="s">
        <v>15</v>
      </c>
      <c r="D149" s="17"/>
      <c r="E149" s="17" t="str">
        <f aca="false">IF($J149="NO","",IF($M149="","",$M149))</f>
        <v/>
      </c>
      <c r="F149" s="17" t="s">
        <v>633</v>
      </c>
      <c r="G149" s="17" t="s">
        <v>634</v>
      </c>
      <c r="H149" s="17" t="s">
        <v>635</v>
      </c>
      <c r="I149" s="17"/>
      <c r="J149" s="21" t="s">
        <v>58</v>
      </c>
      <c r="K149" s="19" t="s">
        <v>636</v>
      </c>
      <c r="L149" s="20"/>
      <c r="M149" s="14" t="s">
        <v>23</v>
      </c>
      <c r="N149" s="15" t="str">
        <f aca="false">IF($J149="NO","NO","SI")</f>
        <v>NO</v>
      </c>
      <c r="O149" s="15" t="str">
        <f aca="false">IF($J149="SI","🟢",IF($J149="NO","🔴","🟡"))</f>
        <v>🔴</v>
      </c>
    </row>
    <row r="150" customFormat="false" ht="18" hidden="false" customHeight="true" outlineLevel="0" collapsed="false">
      <c r="A150" s="9" t="n">
        <f aca="false">ROW()-1</f>
        <v>149</v>
      </c>
      <c r="B150" s="9" t="n">
        <f aca="false">ROW()-1</f>
        <v>149</v>
      </c>
      <c r="C150" s="10" t="s">
        <v>15</v>
      </c>
      <c r="D150" s="10"/>
      <c r="E150" s="10" t="str">
        <f aca="false">IF($J150="NO","",IF($M150="","",$M150))</f>
        <v/>
      </c>
      <c r="F150" s="10" t="s">
        <v>637</v>
      </c>
      <c r="G150" s="10" t="s">
        <v>81</v>
      </c>
      <c r="H150" s="10" t="s">
        <v>638</v>
      </c>
      <c r="I150" s="10"/>
      <c r="J150" s="21" t="s">
        <v>58</v>
      </c>
      <c r="K150" s="12" t="s">
        <v>636</v>
      </c>
      <c r="L150" s="13"/>
      <c r="M150" s="14" t="s">
        <v>23</v>
      </c>
      <c r="N150" s="15" t="str">
        <f aca="false">IF($J150="NO","NO","SI")</f>
        <v>NO</v>
      </c>
      <c r="O150" s="15" t="str">
        <f aca="false">IF($J150="SI","🟢",IF($J150="NO","🔴","🟡"))</f>
        <v>🔴</v>
      </c>
    </row>
    <row r="151" customFormat="false" ht="18" hidden="false" customHeight="true" outlineLevel="0" collapsed="false">
      <c r="A151" s="16" t="n">
        <f aca="false">ROW()-1</f>
        <v>150</v>
      </c>
      <c r="B151" s="16" t="n">
        <f aca="false">ROW()-1</f>
        <v>150</v>
      </c>
      <c r="C151" s="17" t="s">
        <v>15</v>
      </c>
      <c r="D151" s="17"/>
      <c r="E151" s="17" t="str">
        <f aca="false">IF($J151="NO","",IF($M151="","",$M151))</f>
        <v/>
      </c>
      <c r="F151" s="17" t="s">
        <v>639</v>
      </c>
      <c r="G151" s="17" t="s">
        <v>108</v>
      </c>
      <c r="H151" s="17" t="s">
        <v>640</v>
      </c>
      <c r="I151" s="17"/>
      <c r="J151" s="21" t="s">
        <v>58</v>
      </c>
      <c r="K151" s="19" t="s">
        <v>636</v>
      </c>
      <c r="L151" s="20"/>
      <c r="M151" s="14" t="s">
        <v>23</v>
      </c>
      <c r="N151" s="15" t="str">
        <f aca="false">IF($J151="NO","NO","SI")</f>
        <v>NO</v>
      </c>
      <c r="O151" s="15" t="str">
        <f aca="false">IF($J151="SI","🟢",IF($J151="NO","🔴","🟡"))</f>
        <v>🔴</v>
      </c>
    </row>
    <row r="152" customFormat="false" ht="18" hidden="false" customHeight="true" outlineLevel="0" collapsed="false">
      <c r="A152" s="9" t="n">
        <f aca="false">ROW()-1</f>
        <v>151</v>
      </c>
      <c r="B152" s="9" t="n">
        <f aca="false">ROW()-1</f>
        <v>151</v>
      </c>
      <c r="C152" s="10" t="s">
        <v>15</v>
      </c>
      <c r="D152" s="10"/>
      <c r="E152" s="10" t="str">
        <f aca="false">IF($J152="NO","",IF($M152="","",$M152))</f>
        <v/>
      </c>
      <c r="F152" s="10" t="s">
        <v>641</v>
      </c>
      <c r="G152" s="10" t="s">
        <v>616</v>
      </c>
      <c r="H152" s="10" t="s">
        <v>642</v>
      </c>
      <c r="I152" s="10"/>
      <c r="J152" s="21" t="s">
        <v>58</v>
      </c>
      <c r="K152" s="12" t="s">
        <v>643</v>
      </c>
      <c r="L152" s="13"/>
      <c r="M152" s="14" t="s">
        <v>23</v>
      </c>
      <c r="N152" s="15" t="str">
        <f aca="false">IF($J152="NO","NO","SI")</f>
        <v>NO</v>
      </c>
      <c r="O152" s="15" t="str">
        <f aca="false">IF($J152="SI","🟢",IF($J152="NO","🔴","🟡"))</f>
        <v>🔴</v>
      </c>
    </row>
    <row r="153" customFormat="false" ht="18" hidden="false" customHeight="true" outlineLevel="0" collapsed="false">
      <c r="A153" s="16" t="n">
        <f aca="false">ROW()-1</f>
        <v>152</v>
      </c>
      <c r="B153" s="16" t="n">
        <f aca="false">ROW()-1</f>
        <v>152</v>
      </c>
      <c r="C153" s="17" t="s">
        <v>15</v>
      </c>
      <c r="D153" s="17"/>
      <c r="E153" s="17" t="str">
        <f aca="false">IF($J153="NO","",IF($M153="","",$M153))</f>
        <v>VIP</v>
      </c>
      <c r="F153" s="17" t="s">
        <v>644</v>
      </c>
      <c r="G153" s="17" t="s">
        <v>461</v>
      </c>
      <c r="H153" s="17" t="s">
        <v>645</v>
      </c>
      <c r="I153" s="17"/>
      <c r="J153" s="18" t="s">
        <v>29</v>
      </c>
      <c r="K153" s="19" t="s">
        <v>646</v>
      </c>
      <c r="L153" s="20"/>
      <c r="M153" s="14" t="s">
        <v>23</v>
      </c>
      <c r="N153" s="15" t="str">
        <f aca="false">IF($J153="NO","NO","SI")</f>
        <v>SI</v>
      </c>
      <c r="O153" s="15" t="str">
        <f aca="false">IF($J153="SI","🟢",IF($J153="NO","🔴","🟡"))</f>
        <v>🟡</v>
      </c>
    </row>
    <row r="154" customFormat="false" ht="18" hidden="false" customHeight="true" outlineLevel="0" collapsed="false">
      <c r="A154" s="9" t="n">
        <f aca="false">ROW()-1</f>
        <v>153</v>
      </c>
      <c r="B154" s="9" t="n">
        <f aca="false">ROW()-1</f>
        <v>153</v>
      </c>
      <c r="C154" s="10" t="s">
        <v>15</v>
      </c>
      <c r="D154" s="10" t="s">
        <v>31</v>
      </c>
      <c r="E154" s="10" t="str">
        <f aca="false">IF($J154="NO","",IF($M154="","",$M154))</f>
        <v>VIP</v>
      </c>
      <c r="F154" s="10" t="s">
        <v>647</v>
      </c>
      <c r="G154" s="10" t="s">
        <v>436</v>
      </c>
      <c r="H154" s="10" t="s">
        <v>648</v>
      </c>
      <c r="I154" s="10" t="s">
        <v>649</v>
      </c>
      <c r="J154" s="18" t="s">
        <v>29</v>
      </c>
      <c r="K154" s="12" t="s">
        <v>650</v>
      </c>
      <c r="L154" s="13"/>
      <c r="M154" s="14" t="s">
        <v>23</v>
      </c>
      <c r="N154" s="15" t="str">
        <f aca="false">IF($J154="NO","NO","SI")</f>
        <v>SI</v>
      </c>
      <c r="O154" s="15" t="str">
        <f aca="false">IF($J154="SI","🟢",IF($J154="NO","🔴","🟡"))</f>
        <v>🟡</v>
      </c>
    </row>
    <row r="155" customFormat="false" ht="18" hidden="false" customHeight="true" outlineLevel="0" collapsed="false">
      <c r="A155" s="16" t="n">
        <f aca="false">ROW()-1</f>
        <v>154</v>
      </c>
      <c r="B155" s="16" t="n">
        <f aca="false">ROW()-1</f>
        <v>154</v>
      </c>
      <c r="C155" s="17" t="s">
        <v>15</v>
      </c>
      <c r="D155" s="17" t="s">
        <v>532</v>
      </c>
      <c r="E155" s="17" t="str">
        <f aca="false">IF($J155="NO","",IF($M155="","",$M155))</f>
        <v>VIP</v>
      </c>
      <c r="F155" s="17" t="s">
        <v>651</v>
      </c>
      <c r="G155" s="17" t="s">
        <v>652</v>
      </c>
      <c r="H155" s="17" t="s">
        <v>404</v>
      </c>
      <c r="I155" s="17" t="s">
        <v>653</v>
      </c>
      <c r="J155" s="18" t="s">
        <v>29</v>
      </c>
      <c r="K155" s="19" t="s">
        <v>654</v>
      </c>
      <c r="L155" s="20"/>
      <c r="M155" s="14" t="s">
        <v>23</v>
      </c>
      <c r="N155" s="15" t="str">
        <f aca="false">IF($J155="NO","NO","SI")</f>
        <v>SI</v>
      </c>
      <c r="O155" s="15" t="str">
        <f aca="false">IF($J155="SI","🟢",IF($J155="NO","🔴","🟡"))</f>
        <v>🟡</v>
      </c>
    </row>
    <row r="156" customFormat="false" ht="18" hidden="false" customHeight="true" outlineLevel="0" collapsed="false">
      <c r="A156" s="9" t="n">
        <f aca="false">ROW()-1</f>
        <v>155</v>
      </c>
      <c r="B156" s="9" t="n">
        <f aca="false">ROW()-1</f>
        <v>155</v>
      </c>
      <c r="C156" s="10" t="s">
        <v>15</v>
      </c>
      <c r="D156" s="10" t="s">
        <v>532</v>
      </c>
      <c r="E156" s="10" t="str">
        <f aca="false">IF($J156="NO","",IF($M156="","",$M156))</f>
        <v>VIP</v>
      </c>
      <c r="F156" s="10" t="s">
        <v>655</v>
      </c>
      <c r="G156" s="10" t="s">
        <v>634</v>
      </c>
      <c r="H156" s="10" t="s">
        <v>656</v>
      </c>
      <c r="I156" s="10"/>
      <c r="J156" s="18" t="s">
        <v>29</v>
      </c>
      <c r="K156" s="12" t="s">
        <v>657</v>
      </c>
      <c r="L156" s="13"/>
      <c r="M156" s="14" t="s">
        <v>23</v>
      </c>
      <c r="N156" s="15" t="str">
        <f aca="false">IF($J156="NO","NO","SI")</f>
        <v>SI</v>
      </c>
      <c r="O156" s="15" t="str">
        <f aca="false">IF($J156="SI","🟢",IF($J156="NO","🔴","🟡"))</f>
        <v>🟡</v>
      </c>
    </row>
    <row r="157" customFormat="false" ht="18" hidden="false" customHeight="true" outlineLevel="0" collapsed="false">
      <c r="A157" s="16" t="n">
        <f aca="false">ROW()-1</f>
        <v>156</v>
      </c>
      <c r="B157" s="16" t="n">
        <f aca="false">ROW()-1</f>
        <v>156</v>
      </c>
      <c r="C157" s="17" t="s">
        <v>15</v>
      </c>
      <c r="D157" s="17" t="s">
        <v>658</v>
      </c>
      <c r="E157" s="17" t="str">
        <f aca="false">IF($J157="NO","",IF($M157="","",$M157))</f>
        <v/>
      </c>
      <c r="F157" s="17" t="s">
        <v>659</v>
      </c>
      <c r="G157" s="17" t="s">
        <v>660</v>
      </c>
      <c r="H157" s="17" t="s">
        <v>661</v>
      </c>
      <c r="I157" s="17" t="s">
        <v>202</v>
      </c>
      <c r="J157" s="21" t="s">
        <v>58</v>
      </c>
      <c r="K157" s="19" t="s">
        <v>662</v>
      </c>
      <c r="L157" s="20"/>
      <c r="M157" s="14" t="s">
        <v>23</v>
      </c>
      <c r="N157" s="15" t="str">
        <f aca="false">IF($J157="NO","NO","SI")</f>
        <v>NO</v>
      </c>
      <c r="O157" s="15" t="str">
        <f aca="false">IF($J157="SI","🟢",IF($J157="NO","🔴","🟡"))</f>
        <v>🔴</v>
      </c>
    </row>
    <row r="158" customFormat="false" ht="18" hidden="false" customHeight="true" outlineLevel="0" collapsed="false">
      <c r="A158" s="9" t="n">
        <f aca="false">ROW()-1</f>
        <v>157</v>
      </c>
      <c r="B158" s="9" t="n">
        <f aca="false">ROW()-1</f>
        <v>157</v>
      </c>
      <c r="C158" s="10" t="s">
        <v>15</v>
      </c>
      <c r="D158" s="10"/>
      <c r="E158" s="10" t="str">
        <f aca="false">IF($J158="NO","",IF($M158="","",$M158))</f>
        <v>VIP</v>
      </c>
      <c r="F158" s="10" t="s">
        <v>663</v>
      </c>
      <c r="G158" s="10" t="s">
        <v>664</v>
      </c>
      <c r="H158" s="10" t="s">
        <v>384</v>
      </c>
      <c r="I158" s="10" t="s">
        <v>393</v>
      </c>
      <c r="J158" s="18" t="s">
        <v>29</v>
      </c>
      <c r="K158" s="12" t="s">
        <v>665</v>
      </c>
      <c r="L158" s="13"/>
      <c r="M158" s="14" t="s">
        <v>23</v>
      </c>
      <c r="N158" s="15" t="str">
        <f aca="false">IF($J158="NO","NO","SI")</f>
        <v>SI</v>
      </c>
      <c r="O158" s="15" t="str">
        <f aca="false">IF($J158="SI","🟢",IF($J158="NO","🔴","🟡"))</f>
        <v>🟡</v>
      </c>
    </row>
    <row r="159" customFormat="false" ht="18" hidden="false" customHeight="true" outlineLevel="0" collapsed="false">
      <c r="A159" s="16" t="n">
        <f aca="false">ROW()-1</f>
        <v>158</v>
      </c>
      <c r="B159" s="16" t="n">
        <f aca="false">ROW()-1</f>
        <v>158</v>
      </c>
      <c r="C159" s="17" t="s">
        <v>15</v>
      </c>
      <c r="D159" s="17"/>
      <c r="E159" s="17" t="str">
        <f aca="false">IF($J159="NO","",IF($M159="","",$M159))</f>
        <v>VIP</v>
      </c>
      <c r="F159" s="17" t="s">
        <v>666</v>
      </c>
      <c r="G159" s="17" t="s">
        <v>667</v>
      </c>
      <c r="H159" s="17" t="s">
        <v>283</v>
      </c>
      <c r="I159" s="17" t="s">
        <v>279</v>
      </c>
      <c r="J159" s="11" t="s">
        <v>21</v>
      </c>
      <c r="K159" s="19" t="s">
        <v>668</v>
      </c>
      <c r="L159" s="20" t="s">
        <v>322</v>
      </c>
      <c r="M159" s="14" t="s">
        <v>23</v>
      </c>
      <c r="N159" s="15" t="str">
        <f aca="false">IF($J159="NO","NO","SI")</f>
        <v>SI</v>
      </c>
      <c r="O159" s="15" t="str">
        <f aca="false">IF($J159="SI","🟢",IF($J159="NO","🔴","🟡"))</f>
        <v>🟢</v>
      </c>
    </row>
    <row r="160" customFormat="false" ht="18" hidden="false" customHeight="true" outlineLevel="0" collapsed="false">
      <c r="A160" s="9" t="n">
        <f aca="false">ROW()-1</f>
        <v>159</v>
      </c>
      <c r="B160" s="9" t="n">
        <f aca="false">ROW()-1</f>
        <v>159</v>
      </c>
      <c r="C160" s="10" t="s">
        <v>15</v>
      </c>
      <c r="D160" s="10"/>
      <c r="E160" s="10" t="str">
        <f aca="false">IF($J160="NO","",IF($M160="","",$M160))</f>
        <v>VIP</v>
      </c>
      <c r="F160" s="10" t="s">
        <v>669</v>
      </c>
      <c r="G160" s="10" t="s">
        <v>670</v>
      </c>
      <c r="H160" s="10" t="s">
        <v>283</v>
      </c>
      <c r="I160" s="10" t="s">
        <v>279</v>
      </c>
      <c r="J160" s="11" t="s">
        <v>21</v>
      </c>
      <c r="K160" s="12" t="s">
        <v>671</v>
      </c>
      <c r="L160" s="13" t="s">
        <v>322</v>
      </c>
      <c r="M160" s="14" t="s">
        <v>23</v>
      </c>
      <c r="N160" s="15" t="str">
        <f aca="false">IF($J160="NO","NO","SI")</f>
        <v>SI</v>
      </c>
      <c r="O160" s="15" t="str">
        <f aca="false">IF($J160="SI","🟢",IF($J160="NO","🔴","🟡"))</f>
        <v>🟢</v>
      </c>
    </row>
    <row r="161" customFormat="false" ht="18" hidden="false" customHeight="true" outlineLevel="0" collapsed="false">
      <c r="A161" s="16" t="n">
        <f aca="false">ROW()-1</f>
        <v>160</v>
      </c>
      <c r="B161" s="16" t="n">
        <f aca="false">ROW()-1</f>
        <v>160</v>
      </c>
      <c r="C161" s="17" t="s">
        <v>15</v>
      </c>
      <c r="D161" s="17"/>
      <c r="E161" s="17" t="str">
        <f aca="false">IF($J161="NO","",IF($M161="","",$M161))</f>
        <v>VIP</v>
      </c>
      <c r="F161" s="17" t="s">
        <v>672</v>
      </c>
      <c r="G161" s="17" t="s">
        <v>673</v>
      </c>
      <c r="H161" s="17" t="s">
        <v>93</v>
      </c>
      <c r="I161" s="17" t="s">
        <v>674</v>
      </c>
      <c r="J161" s="11" t="s">
        <v>21</v>
      </c>
      <c r="K161" s="19" t="s">
        <v>675</v>
      </c>
      <c r="L161" s="20"/>
      <c r="M161" s="14" t="s">
        <v>23</v>
      </c>
      <c r="N161" s="15" t="str">
        <f aca="false">IF($J161="NO","NO","SI")</f>
        <v>SI</v>
      </c>
      <c r="O161" s="15" t="str">
        <f aca="false">IF($J161="SI","🟢",IF($J161="NO","🔴","🟡"))</f>
        <v>🟢</v>
      </c>
    </row>
    <row r="162" customFormat="false" ht="18" hidden="false" customHeight="true" outlineLevel="0" collapsed="false">
      <c r="A162" s="9" t="n">
        <f aca="false">ROW()-1</f>
        <v>161</v>
      </c>
      <c r="B162" s="9" t="n">
        <f aca="false">ROW()-1</f>
        <v>161</v>
      </c>
      <c r="C162" s="10" t="s">
        <v>15</v>
      </c>
      <c r="D162" s="10" t="s">
        <v>42</v>
      </c>
      <c r="E162" s="10" t="str">
        <f aca="false">IF($J162="NO","",IF($M162="","",$M162))</f>
        <v>VIP</v>
      </c>
      <c r="F162" s="10" t="s">
        <v>676</v>
      </c>
      <c r="G162" s="10" t="s">
        <v>677</v>
      </c>
      <c r="H162" s="10" t="s">
        <v>678</v>
      </c>
      <c r="I162" s="10"/>
      <c r="J162" s="18" t="s">
        <v>29</v>
      </c>
      <c r="K162" s="12" t="s">
        <v>679</v>
      </c>
      <c r="L162" s="13" t="s">
        <v>680</v>
      </c>
      <c r="M162" s="14" t="s">
        <v>23</v>
      </c>
      <c r="N162" s="15" t="str">
        <f aca="false">IF($J162="NO","NO","SI")</f>
        <v>SI</v>
      </c>
      <c r="O162" s="15" t="str">
        <f aca="false">IF($J162="SI","🟢",IF($J162="NO","🔴","🟡"))</f>
        <v>🟡</v>
      </c>
    </row>
    <row r="163" customFormat="false" ht="18" hidden="false" customHeight="true" outlineLevel="0" collapsed="false">
      <c r="A163" s="16" t="n">
        <f aca="false">ROW()-1</f>
        <v>162</v>
      </c>
      <c r="B163" s="16" t="n">
        <f aca="false">ROW()-1</f>
        <v>162</v>
      </c>
      <c r="C163" s="17" t="s">
        <v>15</v>
      </c>
      <c r="D163" s="17" t="s">
        <v>586</v>
      </c>
      <c r="E163" s="17" t="str">
        <f aca="false">IF($J163="NO","",IF($M163="","",$M163))</f>
        <v>VIP</v>
      </c>
      <c r="F163" s="17" t="s">
        <v>681</v>
      </c>
      <c r="G163" s="17" t="s">
        <v>461</v>
      </c>
      <c r="H163" s="17" t="s">
        <v>682</v>
      </c>
      <c r="I163" s="17"/>
      <c r="J163" s="18" t="s">
        <v>29</v>
      </c>
      <c r="K163" s="19" t="s">
        <v>683</v>
      </c>
      <c r="L163" s="20" t="s">
        <v>680</v>
      </c>
      <c r="M163" s="14" t="s">
        <v>23</v>
      </c>
      <c r="N163" s="15" t="str">
        <f aca="false">IF($J163="NO","NO","SI")</f>
        <v>SI</v>
      </c>
      <c r="O163" s="15" t="str">
        <f aca="false">IF($J163="SI","🟢",IF($J163="NO","🔴","🟡"))</f>
        <v>🟡</v>
      </c>
    </row>
    <row r="164" customFormat="false" ht="18" hidden="false" customHeight="true" outlineLevel="0" collapsed="false">
      <c r="A164" s="9" t="n">
        <f aca="false">ROW()-1</f>
        <v>163</v>
      </c>
      <c r="B164" s="9" t="n">
        <f aca="false">ROW()-1</f>
        <v>163</v>
      </c>
      <c r="C164" s="10" t="s">
        <v>15</v>
      </c>
      <c r="D164" s="10" t="s">
        <v>586</v>
      </c>
      <c r="E164" s="10" t="str">
        <f aca="false">IF($J164="NO","",IF($M164="","",$M164))</f>
        <v>VIP</v>
      </c>
      <c r="F164" s="10" t="s">
        <v>684</v>
      </c>
      <c r="G164" s="10" t="s">
        <v>685</v>
      </c>
      <c r="H164" s="10" t="s">
        <v>686</v>
      </c>
      <c r="I164" s="10"/>
      <c r="J164" s="11" t="s">
        <v>21</v>
      </c>
      <c r="K164" s="12" t="s">
        <v>687</v>
      </c>
      <c r="L164" s="13" t="s">
        <v>680</v>
      </c>
      <c r="M164" s="14" t="s">
        <v>23</v>
      </c>
      <c r="N164" s="15" t="str">
        <f aca="false">IF($J164="NO","NO","SI")</f>
        <v>SI</v>
      </c>
      <c r="O164" s="15" t="str">
        <f aca="false">IF($J164="SI","🟢",IF($J164="NO","🔴","🟡"))</f>
        <v>🟢</v>
      </c>
    </row>
    <row r="165" customFormat="false" ht="18" hidden="false" customHeight="true" outlineLevel="0" collapsed="false">
      <c r="A165" s="16" t="n">
        <f aca="false">ROW()-1</f>
        <v>164</v>
      </c>
      <c r="B165" s="16" t="n">
        <f aca="false">ROW()-1</f>
        <v>164</v>
      </c>
      <c r="C165" s="17" t="s">
        <v>15</v>
      </c>
      <c r="D165" s="17" t="s">
        <v>586</v>
      </c>
      <c r="E165" s="17" t="str">
        <f aca="false">IF($J165="NO","",IF($M165="","",$M165))</f>
        <v>VIP</v>
      </c>
      <c r="F165" s="17" t="s">
        <v>688</v>
      </c>
      <c r="G165" s="17" t="s">
        <v>689</v>
      </c>
      <c r="H165" s="17" t="s">
        <v>283</v>
      </c>
      <c r="I165" s="17" t="s">
        <v>279</v>
      </c>
      <c r="J165" s="11" t="s">
        <v>21</v>
      </c>
      <c r="K165" s="19" t="s">
        <v>690</v>
      </c>
      <c r="L165" s="20" t="s">
        <v>322</v>
      </c>
      <c r="M165" s="14" t="s">
        <v>23</v>
      </c>
      <c r="N165" s="15" t="str">
        <f aca="false">IF($J165="NO","NO","SI")</f>
        <v>SI</v>
      </c>
      <c r="O165" s="15" t="str">
        <f aca="false">IF($J165="SI","🟢",IF($J165="NO","🔴","🟡"))</f>
        <v>🟢</v>
      </c>
    </row>
    <row r="166" customFormat="false" ht="18" hidden="false" customHeight="true" outlineLevel="0" collapsed="false">
      <c r="A166" s="9" t="n">
        <f aca="false">ROW()-1</f>
        <v>165</v>
      </c>
      <c r="B166" s="9" t="n">
        <f aca="false">ROW()-1</f>
        <v>165</v>
      </c>
      <c r="C166" s="10" t="s">
        <v>15</v>
      </c>
      <c r="D166" s="10"/>
      <c r="E166" s="10" t="str">
        <f aca="false">IF($J166="NO","",IF($M166="","",$M166))</f>
        <v/>
      </c>
      <c r="F166" s="10" t="s">
        <v>691</v>
      </c>
      <c r="G166" s="10" t="s">
        <v>692</v>
      </c>
      <c r="H166" s="10" t="s">
        <v>693</v>
      </c>
      <c r="I166" s="10" t="s">
        <v>344</v>
      </c>
      <c r="J166" s="18" t="s">
        <v>29</v>
      </c>
      <c r="K166" s="12" t="s">
        <v>694</v>
      </c>
      <c r="L166" s="13"/>
      <c r="M166" s="14"/>
      <c r="N166" s="15" t="str">
        <f aca="false">IF($J166="NO","NO","SI")</f>
        <v>SI</v>
      </c>
      <c r="O166" s="15" t="str">
        <f aca="false">IF($J166="SI","🟢",IF($J166="NO","🔴","🟡"))</f>
        <v>🟡</v>
      </c>
    </row>
    <row r="167" customFormat="false" ht="18" hidden="false" customHeight="true" outlineLevel="0" collapsed="false">
      <c r="A167" s="16" t="n">
        <f aca="false">ROW()-1</f>
        <v>166</v>
      </c>
      <c r="B167" s="16" t="n">
        <f aca="false">ROW()-1</f>
        <v>166</v>
      </c>
      <c r="C167" s="17" t="s">
        <v>15</v>
      </c>
      <c r="D167" s="17"/>
      <c r="E167" s="17" t="str">
        <f aca="false">IF($J167="NO","",IF($M167="","",$M167))</f>
        <v/>
      </c>
      <c r="F167" s="17" t="s">
        <v>695</v>
      </c>
      <c r="G167" s="17" t="s">
        <v>538</v>
      </c>
      <c r="H167" s="17" t="s">
        <v>696</v>
      </c>
      <c r="I167" s="17" t="s">
        <v>202</v>
      </c>
      <c r="J167" s="18" t="s">
        <v>29</v>
      </c>
      <c r="K167" s="19" t="s">
        <v>694</v>
      </c>
      <c r="L167" s="20" t="s">
        <v>322</v>
      </c>
      <c r="M167" s="14"/>
      <c r="N167" s="15" t="str">
        <f aca="false">IF($J167="NO","NO","SI")</f>
        <v>SI</v>
      </c>
      <c r="O167" s="15" t="str">
        <f aca="false">IF($J167="SI","🟢",IF($J167="NO","🔴","🟡"))</f>
        <v>🟡</v>
      </c>
    </row>
    <row r="168" customFormat="false" ht="18" hidden="false" customHeight="true" outlineLevel="0" collapsed="false">
      <c r="A168" s="9" t="n">
        <f aca="false">ROW()-1</f>
        <v>167</v>
      </c>
      <c r="B168" s="9" t="n">
        <f aca="false">ROW()-1</f>
        <v>167</v>
      </c>
      <c r="C168" s="10" t="s">
        <v>15</v>
      </c>
      <c r="D168" s="10" t="s">
        <v>42</v>
      </c>
      <c r="E168" s="10" t="str">
        <f aca="false">IF($J168="NO","",IF($M168="","",$M168))</f>
        <v>VIP</v>
      </c>
      <c r="F168" s="10" t="s">
        <v>697</v>
      </c>
      <c r="G168" s="10" t="s">
        <v>698</v>
      </c>
      <c r="H168" s="10" t="s">
        <v>699</v>
      </c>
      <c r="I168" s="10" t="s">
        <v>93</v>
      </c>
      <c r="J168" s="11" t="s">
        <v>21</v>
      </c>
      <c r="K168" s="12" t="s">
        <v>700</v>
      </c>
      <c r="L168" s="13"/>
      <c r="M168" s="14" t="s">
        <v>23</v>
      </c>
      <c r="N168" s="15" t="str">
        <f aca="false">IF($J168="NO","NO","SI")</f>
        <v>SI</v>
      </c>
      <c r="O168" s="15" t="str">
        <f aca="false">IF($J168="SI","🟢",IF($J168="NO","🔴","🟡"))</f>
        <v>🟢</v>
      </c>
    </row>
    <row r="169" customFormat="false" ht="18" hidden="false" customHeight="true" outlineLevel="0" collapsed="false">
      <c r="A169" s="16" t="n">
        <f aca="false">ROW()-1</f>
        <v>168</v>
      </c>
      <c r="B169" s="16" t="n">
        <f aca="false">ROW()-1</f>
        <v>168</v>
      </c>
      <c r="C169" s="17" t="s">
        <v>15</v>
      </c>
      <c r="D169" s="17" t="s">
        <v>586</v>
      </c>
      <c r="E169" s="17" t="str">
        <f aca="false">IF($J169="NO","",IF($M169="","",$M169))</f>
        <v>VIP</v>
      </c>
      <c r="F169" s="17" t="s">
        <v>701</v>
      </c>
      <c r="G169" s="17" t="s">
        <v>108</v>
      </c>
      <c r="H169" s="17" t="s">
        <v>702</v>
      </c>
      <c r="I169" s="17"/>
      <c r="J169" s="18" t="s">
        <v>29</v>
      </c>
      <c r="K169" s="19" t="s">
        <v>703</v>
      </c>
      <c r="L169" s="20"/>
      <c r="M169" s="14" t="s">
        <v>23</v>
      </c>
      <c r="N169" s="15" t="str">
        <f aca="false">IF($J169="NO","NO","SI")</f>
        <v>SI</v>
      </c>
      <c r="O169" s="15" t="str">
        <f aca="false">IF($J169="SI","🟢",IF($J169="NO","🔴","🟡"))</f>
        <v>🟡</v>
      </c>
    </row>
    <row r="170" customFormat="false" ht="18" hidden="false" customHeight="true" outlineLevel="0" collapsed="false">
      <c r="A170" s="9" t="n">
        <f aca="false">ROW()-1</f>
        <v>169</v>
      </c>
      <c r="B170" s="9" t="n">
        <f aca="false">ROW()-1</f>
        <v>169</v>
      </c>
      <c r="C170" s="10" t="s">
        <v>15</v>
      </c>
      <c r="D170" s="10" t="s">
        <v>586</v>
      </c>
      <c r="E170" s="10" t="str">
        <f aca="false">IF($J170="NO","",IF($M170="","",$M170))</f>
        <v/>
      </c>
      <c r="F170" s="10" t="s">
        <v>704</v>
      </c>
      <c r="G170" s="10" t="s">
        <v>469</v>
      </c>
      <c r="H170" s="10" t="s">
        <v>705</v>
      </c>
      <c r="I170" s="10"/>
      <c r="J170" s="18" t="s">
        <v>21</v>
      </c>
      <c r="K170" s="12" t="s">
        <v>706</v>
      </c>
      <c r="L170" s="13"/>
      <c r="M170" s="14"/>
      <c r="N170" s="15" t="str">
        <f aca="false">IF($J170="NO","NO","SI")</f>
        <v>SI</v>
      </c>
      <c r="O170" s="15" t="str">
        <f aca="false">IF($J170="SI","🟢",IF($J170="NO","🔴","🟡"))</f>
        <v>🟢</v>
      </c>
    </row>
    <row r="171" customFormat="false" ht="18" hidden="false" customHeight="true" outlineLevel="0" collapsed="false">
      <c r="A171" s="16" t="n">
        <f aca="false">ROW()-1</f>
        <v>170</v>
      </c>
      <c r="B171" s="16" t="n">
        <f aca="false">ROW()-1</f>
        <v>170</v>
      </c>
      <c r="C171" s="17" t="s">
        <v>15</v>
      </c>
      <c r="D171" s="17" t="s">
        <v>586</v>
      </c>
      <c r="E171" s="17" t="str">
        <f aca="false">IF($J171="NO","",IF($M171="","",$M171))</f>
        <v/>
      </c>
      <c r="F171" s="17" t="s">
        <v>707</v>
      </c>
      <c r="G171" s="17" t="s">
        <v>708</v>
      </c>
      <c r="H171" s="17" t="s">
        <v>709</v>
      </c>
      <c r="I171" s="17"/>
      <c r="J171" s="18" t="s">
        <v>21</v>
      </c>
      <c r="K171" s="19" t="s">
        <v>710</v>
      </c>
      <c r="L171" s="20"/>
      <c r="M171" s="14"/>
      <c r="N171" s="15" t="str">
        <f aca="false">IF($J171="NO","NO","SI")</f>
        <v>SI</v>
      </c>
      <c r="O171" s="15" t="str">
        <f aca="false">IF($J171="SI","🟢",IF($J171="NO","🔴","🟡"))</f>
        <v>🟢</v>
      </c>
    </row>
    <row r="172" customFormat="false" ht="18" hidden="false" customHeight="true" outlineLevel="0" collapsed="false">
      <c r="A172" s="9" t="n">
        <f aca="false">ROW()-1</f>
        <v>171</v>
      </c>
      <c r="B172" s="9" t="n">
        <f aca="false">ROW()-1</f>
        <v>171</v>
      </c>
      <c r="C172" s="10" t="s">
        <v>15</v>
      </c>
      <c r="D172" s="10" t="s">
        <v>711</v>
      </c>
      <c r="E172" s="10" t="str">
        <f aca="false">IF($J172="NO","",IF($M172="","",$M172))</f>
        <v/>
      </c>
      <c r="F172" s="10" t="s">
        <v>712</v>
      </c>
      <c r="G172" s="10" t="s">
        <v>713</v>
      </c>
      <c r="H172" s="10" t="s">
        <v>335</v>
      </c>
      <c r="I172" s="10"/>
      <c r="J172" s="18" t="s">
        <v>21</v>
      </c>
      <c r="K172" s="12" t="s">
        <v>714</v>
      </c>
      <c r="L172" s="13"/>
      <c r="M172" s="14"/>
      <c r="N172" s="15" t="str">
        <f aca="false">IF($J172="NO","NO","SI")</f>
        <v>SI</v>
      </c>
      <c r="O172" s="15" t="str">
        <f aca="false">IF($J172="SI","🟢",IF($J172="NO","🔴","🟡"))</f>
        <v>🟢</v>
      </c>
    </row>
    <row r="173" s="6" customFormat="true" ht="18" hidden="false" customHeight="true" outlineLevel="0" collapsed="false">
      <c r="A173" s="16" t="n">
        <f aca="false">ROW()-1</f>
        <v>172</v>
      </c>
      <c r="B173" s="16" t="n">
        <f aca="false">ROW()-1</f>
        <v>172</v>
      </c>
      <c r="C173" s="17" t="s">
        <v>15</v>
      </c>
      <c r="D173" s="17" t="s">
        <v>586</v>
      </c>
      <c r="E173" s="17" t="str">
        <f aca="false">IF($J173="NO","",IF($M173="","",$M173))</f>
        <v/>
      </c>
      <c r="F173" s="17" t="s">
        <v>715</v>
      </c>
      <c r="G173" s="17" t="s">
        <v>634</v>
      </c>
      <c r="H173" s="17" t="s">
        <v>716</v>
      </c>
      <c r="I173" s="17" t="s">
        <v>158</v>
      </c>
      <c r="J173" s="18" t="s">
        <v>29</v>
      </c>
      <c r="K173" s="19" t="s">
        <v>717</v>
      </c>
      <c r="L173" s="20"/>
      <c r="M173" s="14"/>
      <c r="N173" s="15" t="str">
        <f aca="false">IF($J173="NO","NO","SI")</f>
        <v>SI</v>
      </c>
      <c r="O173" s="15" t="str">
        <f aca="false">IF($J173="SI","🟢",IF($J173="NO","🔴","🟡"))</f>
        <v>🟡</v>
      </c>
    </row>
    <row r="174" s="6" customFormat="true" ht="18" hidden="false" customHeight="true" outlineLevel="0" collapsed="false">
      <c r="A174" s="9" t="n">
        <f aca="false">ROW()-1</f>
        <v>173</v>
      </c>
      <c r="B174" s="9" t="n">
        <f aca="false">ROW()-1</f>
        <v>173</v>
      </c>
      <c r="C174" s="10" t="s">
        <v>15</v>
      </c>
      <c r="D174" s="10" t="s">
        <v>42</v>
      </c>
      <c r="E174" s="10" t="str">
        <f aca="false">IF($J174="NO","",IF($M174="","",$M174))</f>
        <v>VIP</v>
      </c>
      <c r="F174" s="10" t="s">
        <v>718</v>
      </c>
      <c r="G174" s="10" t="s">
        <v>667</v>
      </c>
      <c r="H174" s="10" t="s">
        <v>93</v>
      </c>
      <c r="I174" s="10"/>
      <c r="J174" s="18" t="s">
        <v>29</v>
      </c>
      <c r="K174" s="12" t="s">
        <v>719</v>
      </c>
      <c r="L174" s="13"/>
      <c r="M174" s="14" t="s">
        <v>23</v>
      </c>
      <c r="N174" s="15" t="str">
        <f aca="false">IF($J174="NO","NO","SI")</f>
        <v>SI</v>
      </c>
      <c r="O174" s="15" t="str">
        <f aca="false">IF($J174="SI","🟢",IF($J174="NO","🔴","🟡"))</f>
        <v>🟡</v>
      </c>
    </row>
    <row r="175" customFormat="false" ht="18" hidden="false" customHeight="true" outlineLevel="0" collapsed="false">
      <c r="A175" s="22" t="n">
        <f aca="false">ROW()-1</f>
        <v>174</v>
      </c>
      <c r="B175" s="22" t="n">
        <f aca="false">ROW()-1</f>
        <v>174</v>
      </c>
      <c r="C175" s="23" t="s">
        <v>720</v>
      </c>
      <c r="D175" s="23" t="s">
        <v>721</v>
      </c>
      <c r="E175" s="23" t="str">
        <f aca="false">IF($J175="NO","",IF($M175="","",$M175))</f>
        <v>VIP</v>
      </c>
      <c r="F175" s="23" t="s">
        <v>722</v>
      </c>
      <c r="G175" s="23" t="s">
        <v>723</v>
      </c>
      <c r="H175" s="23" t="s">
        <v>724</v>
      </c>
      <c r="I175" s="23" t="s">
        <v>725</v>
      </c>
      <c r="J175" s="11" t="s">
        <v>21</v>
      </c>
      <c r="K175" s="24" t="s">
        <v>726</v>
      </c>
      <c r="L175" s="25"/>
      <c r="M175" s="14" t="s">
        <v>23</v>
      </c>
      <c r="N175" s="15" t="str">
        <f aca="false">IF($J175="NO","NO","SI")</f>
        <v>SI</v>
      </c>
      <c r="O175" s="15" t="str">
        <f aca="false">IF($J175="SI","🟢",IF($J175="NO","🔴","🟡"))</f>
        <v>🟢</v>
      </c>
    </row>
    <row r="176" customFormat="false" ht="18" hidden="false" customHeight="true" outlineLevel="0" collapsed="false">
      <c r="A176" s="16" t="n">
        <f aca="false">ROW()-1</f>
        <v>175</v>
      </c>
      <c r="B176" s="16" t="n">
        <f aca="false">ROW()-1</f>
        <v>175</v>
      </c>
      <c r="C176" s="17" t="s">
        <v>720</v>
      </c>
      <c r="D176" s="17" t="s">
        <v>727</v>
      </c>
      <c r="E176" s="17" t="str">
        <f aca="false">IF($J176="NO","",IF($M176="","",$M176))</f>
        <v>VIP</v>
      </c>
      <c r="F176" s="17" t="s">
        <v>728</v>
      </c>
      <c r="G176" s="17" t="s">
        <v>729</v>
      </c>
      <c r="H176" s="17" t="s">
        <v>730</v>
      </c>
      <c r="I176" s="17" t="s">
        <v>731</v>
      </c>
      <c r="J176" s="11" t="s">
        <v>21</v>
      </c>
      <c r="K176" s="19" t="s">
        <v>732</v>
      </c>
      <c r="L176" s="20"/>
      <c r="M176" s="14" t="s">
        <v>23</v>
      </c>
      <c r="N176" s="15" t="str">
        <f aca="false">IF($J176="NO","NO","SI")</f>
        <v>SI</v>
      </c>
      <c r="O176" s="15" t="str">
        <f aca="false">IF($J176="SI","🟢",IF($J176="NO","🔴","🟡"))</f>
        <v>🟢</v>
      </c>
    </row>
    <row r="177" s="6" customFormat="true" ht="18" hidden="false" customHeight="true" outlineLevel="0" collapsed="false">
      <c r="A177" s="22" t="n">
        <f aca="false">ROW()-1</f>
        <v>176</v>
      </c>
      <c r="B177" s="22" t="n">
        <f aca="false">ROW()-1</f>
        <v>176</v>
      </c>
      <c r="C177" s="23" t="s">
        <v>720</v>
      </c>
      <c r="D177" s="23" t="s">
        <v>564</v>
      </c>
      <c r="E177" s="23" t="str">
        <f aca="false">IF($J177="NO","",IF($M177="","",$M177))</f>
        <v/>
      </c>
      <c r="F177" s="23" t="s">
        <v>733</v>
      </c>
      <c r="G177" s="23" t="s">
        <v>734</v>
      </c>
      <c r="H177" s="23" t="s">
        <v>735</v>
      </c>
      <c r="I177" s="23" t="s">
        <v>736</v>
      </c>
      <c r="J177" s="21" t="s">
        <v>58</v>
      </c>
      <c r="K177" s="24" t="s">
        <v>737</v>
      </c>
      <c r="L177" s="25"/>
      <c r="M177" s="14"/>
      <c r="N177" s="15" t="str">
        <f aca="false">IF($J177="NO","NO","SI")</f>
        <v>NO</v>
      </c>
      <c r="O177" s="15" t="str">
        <f aca="false">IF($J177="SI","🟢",IF($J177="NO","🔴","🟡"))</f>
        <v>🔴</v>
      </c>
    </row>
    <row r="178" customFormat="false" ht="18" hidden="false" customHeight="true" outlineLevel="0" collapsed="false">
      <c r="A178" s="16" t="n">
        <f aca="false">ROW()-1</f>
        <v>177</v>
      </c>
      <c r="B178" s="16" t="n">
        <f aca="false">ROW()-1</f>
        <v>177</v>
      </c>
      <c r="C178" s="17" t="s">
        <v>720</v>
      </c>
      <c r="D178" s="17" t="s">
        <v>738</v>
      </c>
      <c r="E178" s="17" t="str">
        <f aca="false">IF($J178="NO","",IF($M178="","",$M178))</f>
        <v>VIP</v>
      </c>
      <c r="F178" s="17" t="s">
        <v>739</v>
      </c>
      <c r="G178" s="17" t="s">
        <v>740</v>
      </c>
      <c r="H178" s="17" t="s">
        <v>741</v>
      </c>
      <c r="I178" s="17" t="s">
        <v>742</v>
      </c>
      <c r="J178" s="18" t="s">
        <v>29</v>
      </c>
      <c r="K178" s="19" t="s">
        <v>743</v>
      </c>
      <c r="L178" s="20"/>
      <c r="M178" s="14" t="s">
        <v>23</v>
      </c>
      <c r="N178" s="15" t="str">
        <f aca="false">IF($J178="NO","NO","SI")</f>
        <v>SI</v>
      </c>
      <c r="O178" s="15" t="str">
        <f aca="false">IF($J178="SI","🟢",IF($J178="NO","🔴","🟡"))</f>
        <v>🟡</v>
      </c>
    </row>
    <row r="179" customFormat="false" ht="18" hidden="false" customHeight="true" outlineLevel="0" collapsed="false">
      <c r="A179" s="22" t="n">
        <f aca="false">ROW()-1</f>
        <v>178</v>
      </c>
      <c r="B179" s="22" t="n">
        <f aca="false">ROW()-1</f>
        <v>178</v>
      </c>
      <c r="C179" s="23" t="s">
        <v>720</v>
      </c>
      <c r="D179" s="23" t="s">
        <v>738</v>
      </c>
      <c r="E179" s="23" t="str">
        <f aca="false">IF($J179="NO","",IF($M179="","",$M179))</f>
        <v>VIP</v>
      </c>
      <c r="F179" s="23" t="s">
        <v>744</v>
      </c>
      <c r="G179" s="23" t="s">
        <v>287</v>
      </c>
      <c r="H179" s="23" t="s">
        <v>745</v>
      </c>
      <c r="I179" s="23" t="s">
        <v>746</v>
      </c>
      <c r="J179" s="18" t="s">
        <v>21</v>
      </c>
      <c r="K179" s="24" t="s">
        <v>747</v>
      </c>
      <c r="L179" s="25"/>
      <c r="M179" s="14" t="s">
        <v>23</v>
      </c>
      <c r="N179" s="15" t="str">
        <f aca="false">IF($J179="NO","NO","SI")</f>
        <v>SI</v>
      </c>
      <c r="O179" s="15" t="str">
        <f aca="false">IF($J179="SI","🟢",IF($J179="NO","🔴","🟡"))</f>
        <v>🟢</v>
      </c>
    </row>
    <row r="180" customFormat="false" ht="18" hidden="false" customHeight="true" outlineLevel="0" collapsed="false">
      <c r="A180" s="16" t="n">
        <f aca="false">ROW()-1</f>
        <v>179</v>
      </c>
      <c r="B180" s="16" t="n">
        <f aca="false">ROW()-1</f>
        <v>179</v>
      </c>
      <c r="C180" s="17" t="s">
        <v>720</v>
      </c>
      <c r="D180" s="17" t="s">
        <v>738</v>
      </c>
      <c r="E180" s="17" t="str">
        <f aca="false">IF($J180="NO","",IF($M180="","",$M180))</f>
        <v/>
      </c>
      <c r="F180" s="17" t="s">
        <v>748</v>
      </c>
      <c r="G180" s="17" t="s">
        <v>749</v>
      </c>
      <c r="H180" s="17" t="s">
        <v>750</v>
      </c>
      <c r="I180" s="17" t="s">
        <v>298</v>
      </c>
      <c r="J180" s="18" t="s">
        <v>58</v>
      </c>
      <c r="K180" s="19" t="s">
        <v>751</v>
      </c>
      <c r="L180" s="20"/>
      <c r="M180" s="14" t="s">
        <v>23</v>
      </c>
      <c r="N180" s="15" t="str">
        <f aca="false">IF($J180="NO","NO","SI")</f>
        <v>NO</v>
      </c>
      <c r="O180" s="15" t="str">
        <f aca="false">IF($J180="SI","🟢",IF($J180="NO","🔴","🟡"))</f>
        <v>🔴</v>
      </c>
    </row>
    <row r="181" customFormat="false" ht="18" hidden="false" customHeight="true" outlineLevel="0" collapsed="false">
      <c r="A181" s="22" t="n">
        <f aca="false">ROW()-1</f>
        <v>180</v>
      </c>
      <c r="B181" s="22" t="n">
        <f aca="false">ROW()-1</f>
        <v>180</v>
      </c>
      <c r="C181" s="23" t="s">
        <v>720</v>
      </c>
      <c r="D181" s="23" t="s">
        <v>738</v>
      </c>
      <c r="E181" s="23" t="str">
        <f aca="false">IF($J181="NO","",IF($M181="","",$M181))</f>
        <v>VIP</v>
      </c>
      <c r="F181" s="23" t="s">
        <v>752</v>
      </c>
      <c r="G181" s="23" t="s">
        <v>753</v>
      </c>
      <c r="H181" s="23" t="s">
        <v>754</v>
      </c>
      <c r="I181" s="23" t="s">
        <v>755</v>
      </c>
      <c r="J181" s="18" t="s">
        <v>21</v>
      </c>
      <c r="K181" s="24" t="s">
        <v>756</v>
      </c>
      <c r="L181" s="25"/>
      <c r="M181" s="14" t="s">
        <v>23</v>
      </c>
      <c r="N181" s="15" t="str">
        <f aca="false">IF($J181="NO","NO","SI")</f>
        <v>SI</v>
      </c>
      <c r="O181" s="15" t="str">
        <f aca="false">IF($J181="SI","🟢",IF($J181="NO","🔴","🟡"))</f>
        <v>🟢</v>
      </c>
    </row>
    <row r="182" customFormat="false" ht="18" hidden="false" customHeight="true" outlineLevel="0" collapsed="false">
      <c r="A182" s="16" t="n">
        <f aca="false">ROW()-1</f>
        <v>181</v>
      </c>
      <c r="B182" s="16" t="n">
        <f aca="false">ROW()-1</f>
        <v>181</v>
      </c>
      <c r="C182" s="17" t="s">
        <v>720</v>
      </c>
      <c r="D182" s="17" t="s">
        <v>757</v>
      </c>
      <c r="E182" s="17" t="str">
        <f aca="false">IF($J182="NO","",IF($M182="","",$M182))</f>
        <v>VIP</v>
      </c>
      <c r="F182" s="17" t="s">
        <v>758</v>
      </c>
      <c r="G182" s="17" t="s">
        <v>749</v>
      </c>
      <c r="H182" s="17" t="s">
        <v>759</v>
      </c>
      <c r="I182" s="17" t="s">
        <v>760</v>
      </c>
      <c r="J182" s="18" t="s">
        <v>29</v>
      </c>
      <c r="K182" s="19" t="s">
        <v>761</v>
      </c>
      <c r="L182" s="20"/>
      <c r="M182" s="14" t="s">
        <v>23</v>
      </c>
      <c r="N182" s="15" t="str">
        <f aca="false">IF($J182="NO","NO","SI")</f>
        <v>SI</v>
      </c>
      <c r="O182" s="15" t="str">
        <f aca="false">IF($J182="SI","🟢",IF($J182="NO","🔴","🟡"))</f>
        <v>🟡</v>
      </c>
    </row>
    <row r="183" customFormat="false" ht="18" hidden="false" customHeight="true" outlineLevel="0" collapsed="false">
      <c r="A183" s="22" t="n">
        <f aca="false">ROW()-1</f>
        <v>182</v>
      </c>
      <c r="B183" s="22" t="n">
        <f aca="false">ROW()-1</f>
        <v>182</v>
      </c>
      <c r="C183" s="23" t="s">
        <v>720</v>
      </c>
      <c r="D183" s="23" t="s">
        <v>762</v>
      </c>
      <c r="E183" s="23" t="str">
        <f aca="false">IF($J183="NO","",IF($M183="","",$M183))</f>
        <v>VIP</v>
      </c>
      <c r="F183" s="23" t="s">
        <v>763</v>
      </c>
      <c r="G183" s="23" t="s">
        <v>764</v>
      </c>
      <c r="H183" s="23" t="s">
        <v>765</v>
      </c>
      <c r="I183" s="23" t="s">
        <v>466</v>
      </c>
      <c r="J183" s="11" t="s">
        <v>21</v>
      </c>
      <c r="K183" s="24" t="s">
        <v>766</v>
      </c>
      <c r="L183" s="25"/>
      <c r="M183" s="14" t="s">
        <v>23</v>
      </c>
      <c r="N183" s="15" t="str">
        <f aca="false">IF($J183="NO","NO","SI")</f>
        <v>SI</v>
      </c>
      <c r="O183" s="15" t="str">
        <f aca="false">IF($J183="SI","🟢",IF($J183="NO","🔴","🟡"))</f>
        <v>🟢</v>
      </c>
    </row>
    <row r="184" customFormat="false" ht="18" hidden="false" customHeight="true" outlineLevel="0" collapsed="false">
      <c r="A184" s="16" t="n">
        <f aca="false">ROW()-1</f>
        <v>183</v>
      </c>
      <c r="B184" s="16" t="n">
        <f aca="false">ROW()-1</f>
        <v>183</v>
      </c>
      <c r="C184" s="17" t="s">
        <v>720</v>
      </c>
      <c r="D184" s="17" t="s">
        <v>658</v>
      </c>
      <c r="E184" s="17" t="str">
        <f aca="false">IF($J184="NO","",IF($M184="","",$M184))</f>
        <v>VIP</v>
      </c>
      <c r="F184" s="17" t="s">
        <v>767</v>
      </c>
      <c r="G184" s="17" t="s">
        <v>768</v>
      </c>
      <c r="H184" s="17" t="s">
        <v>769</v>
      </c>
      <c r="I184" s="17" t="s">
        <v>512</v>
      </c>
      <c r="J184" s="11" t="s">
        <v>21</v>
      </c>
      <c r="K184" s="19" t="s">
        <v>770</v>
      </c>
      <c r="L184" s="20"/>
      <c r="M184" s="14" t="s">
        <v>23</v>
      </c>
      <c r="N184" s="15" t="str">
        <f aca="false">IF($J184="NO","NO","SI")</f>
        <v>SI</v>
      </c>
      <c r="O184" s="15" t="str">
        <f aca="false">IF($J184="SI","🟢",IF($J184="NO","🔴","🟡"))</f>
        <v>🟢</v>
      </c>
    </row>
    <row r="185" customFormat="false" ht="18" hidden="false" customHeight="true" outlineLevel="0" collapsed="false">
      <c r="A185" s="22" t="n">
        <f aca="false">ROW()-1</f>
        <v>184</v>
      </c>
      <c r="B185" s="22" t="n">
        <f aca="false">ROW()-1</f>
        <v>184</v>
      </c>
      <c r="C185" s="23" t="s">
        <v>720</v>
      </c>
      <c r="D185" s="23" t="s">
        <v>771</v>
      </c>
      <c r="E185" s="23" t="str">
        <f aca="false">IF($J185="NO","",IF($M185="","",$M185))</f>
        <v>VIP</v>
      </c>
      <c r="F185" s="23" t="s">
        <v>772</v>
      </c>
      <c r="G185" s="23" t="s">
        <v>407</v>
      </c>
      <c r="H185" s="23" t="s">
        <v>509</v>
      </c>
      <c r="I185" s="23" t="s">
        <v>450</v>
      </c>
      <c r="J185" s="18" t="s">
        <v>29</v>
      </c>
      <c r="K185" s="24" t="s">
        <v>773</v>
      </c>
      <c r="L185" s="25"/>
      <c r="M185" s="14" t="s">
        <v>23</v>
      </c>
      <c r="N185" s="15" t="str">
        <f aca="false">IF($J185="NO","NO","SI")</f>
        <v>SI</v>
      </c>
      <c r="O185" s="15" t="str">
        <f aca="false">IF($J185="SI","🟢",IF($J185="NO","🔴","🟡"))</f>
        <v>🟡</v>
      </c>
    </row>
    <row r="186" customFormat="false" ht="18" hidden="false" customHeight="true" outlineLevel="0" collapsed="false">
      <c r="A186" s="26" t="n">
        <f aca="false">ROW()-1</f>
        <v>185</v>
      </c>
      <c r="B186" s="26" t="n">
        <f aca="false">ROW()-1</f>
        <v>185</v>
      </c>
      <c r="C186" s="27" t="s">
        <v>774</v>
      </c>
      <c r="D186" s="27" t="s">
        <v>564</v>
      </c>
      <c r="E186" s="27" t="str">
        <f aca="false">IF($J186="NO","",IF($M186="","",$M186))</f>
        <v>VIP</v>
      </c>
      <c r="F186" s="27" t="s">
        <v>775</v>
      </c>
      <c r="G186" s="27" t="s">
        <v>62</v>
      </c>
      <c r="H186" s="27" t="s">
        <v>776</v>
      </c>
      <c r="I186" s="27"/>
      <c r="J186" s="11" t="s">
        <v>21</v>
      </c>
      <c r="K186" s="28" t="s">
        <v>777</v>
      </c>
      <c r="L186" s="29"/>
      <c r="M186" s="14" t="s">
        <v>23</v>
      </c>
      <c r="N186" s="15" t="str">
        <f aca="false">IF($J186="NO","NO","SI")</f>
        <v>SI</v>
      </c>
      <c r="O186" s="15" t="str">
        <f aca="false">IF($J186="SI","🟢",IF($J186="NO","🔴","🟡"))</f>
        <v>🟢</v>
      </c>
    </row>
    <row r="187" customFormat="false" ht="18" hidden="false" customHeight="true" outlineLevel="0" collapsed="false">
      <c r="A187" s="16" t="n">
        <f aca="false">ROW()-1</f>
        <v>186</v>
      </c>
      <c r="B187" s="16" t="n">
        <f aca="false">ROW()-1</f>
        <v>186</v>
      </c>
      <c r="C187" s="17" t="s">
        <v>774</v>
      </c>
      <c r="D187" s="17" t="s">
        <v>778</v>
      </c>
      <c r="E187" s="17" t="str">
        <f aca="false">IF($J187="NO","",IF($M187="","",$M187))</f>
        <v>VIP</v>
      </c>
      <c r="F187" s="17" t="s">
        <v>779</v>
      </c>
      <c r="G187" s="17" t="s">
        <v>780</v>
      </c>
      <c r="H187" s="17" t="s">
        <v>781</v>
      </c>
      <c r="I187" s="17"/>
      <c r="J187" s="11" t="s">
        <v>21</v>
      </c>
      <c r="K187" s="19" t="s">
        <v>782</v>
      </c>
      <c r="L187" s="20"/>
      <c r="M187" s="14" t="s">
        <v>23</v>
      </c>
      <c r="N187" s="15" t="str">
        <f aca="false">IF($J187="NO","NO","SI")</f>
        <v>SI</v>
      </c>
      <c r="O187" s="15" t="str">
        <f aca="false">IF($J187="SI","🟢",IF($J187="NO","🔴","🟡"))</f>
        <v>🟢</v>
      </c>
    </row>
    <row r="188" customFormat="false" ht="18" hidden="false" customHeight="true" outlineLevel="0" collapsed="false">
      <c r="A188" s="26" t="n">
        <f aca="false">ROW()-1</f>
        <v>187</v>
      </c>
      <c r="B188" s="26" t="n">
        <f aca="false">ROW()-1</f>
        <v>187</v>
      </c>
      <c r="C188" s="27" t="s">
        <v>774</v>
      </c>
      <c r="D188" s="27" t="s">
        <v>658</v>
      </c>
      <c r="E188" s="27" t="str">
        <f aca="false">IF($J188="NO","",IF($M188="","",$M188))</f>
        <v>VIP</v>
      </c>
      <c r="F188" s="27" t="s">
        <v>783</v>
      </c>
      <c r="G188" s="27" t="s">
        <v>103</v>
      </c>
      <c r="H188" s="27" t="s">
        <v>784</v>
      </c>
      <c r="I188" s="27" t="s">
        <v>785</v>
      </c>
      <c r="J188" s="18" t="s">
        <v>29</v>
      </c>
      <c r="K188" s="28" t="s">
        <v>786</v>
      </c>
      <c r="L188" s="29"/>
      <c r="M188" s="14" t="s">
        <v>23</v>
      </c>
      <c r="N188" s="15" t="str">
        <f aca="false">IF($J188="NO","NO","SI")</f>
        <v>SI</v>
      </c>
      <c r="O188" s="15" t="str">
        <f aca="false">IF($J188="SI","🟢",IF($J188="NO","🔴","🟡"))</f>
        <v>🟡</v>
      </c>
    </row>
    <row r="189" customFormat="false" ht="18" hidden="false" customHeight="true" outlineLevel="0" collapsed="false">
      <c r="A189" s="16" t="n">
        <f aca="false">ROW()-1</f>
        <v>188</v>
      </c>
      <c r="B189" s="16" t="n">
        <f aca="false">ROW()-1</f>
        <v>188</v>
      </c>
      <c r="C189" s="17" t="s">
        <v>774</v>
      </c>
      <c r="D189" s="17" t="s">
        <v>658</v>
      </c>
      <c r="E189" s="17" t="str">
        <f aca="false">IF($J189="NO","",IF($M189="","",$M189))</f>
        <v>VIP</v>
      </c>
      <c r="F189" s="17" t="s">
        <v>787</v>
      </c>
      <c r="G189" s="17" t="s">
        <v>788</v>
      </c>
      <c r="H189" s="17" t="s">
        <v>789</v>
      </c>
      <c r="I189" s="17" t="s">
        <v>790</v>
      </c>
      <c r="J189" s="18" t="s">
        <v>29</v>
      </c>
      <c r="K189" s="19" t="s">
        <v>791</v>
      </c>
      <c r="L189" s="20"/>
      <c r="M189" s="14" t="s">
        <v>23</v>
      </c>
      <c r="N189" s="15" t="str">
        <f aca="false">IF($J189="NO","NO","SI")</f>
        <v>SI</v>
      </c>
      <c r="O189" s="15" t="str">
        <f aca="false">IF($J189="SI","🟢",IF($J189="NO","🔴","🟡"))</f>
        <v>🟡</v>
      </c>
    </row>
    <row r="190" customFormat="false" ht="18" hidden="false" customHeight="true" outlineLevel="0" collapsed="false">
      <c r="A190" s="26" t="n">
        <f aca="false">ROW()-1</f>
        <v>189</v>
      </c>
      <c r="B190" s="26" t="n">
        <f aca="false">ROW()-1</f>
        <v>189</v>
      </c>
      <c r="C190" s="27" t="s">
        <v>774</v>
      </c>
      <c r="D190" s="27" t="s">
        <v>792</v>
      </c>
      <c r="E190" s="27" t="str">
        <f aca="false">IF($J190="NO","",IF($M190="","",$M190))</f>
        <v>VIP</v>
      </c>
      <c r="F190" s="27" t="s">
        <v>793</v>
      </c>
      <c r="G190" s="27" t="s">
        <v>560</v>
      </c>
      <c r="H190" s="27" t="s">
        <v>39</v>
      </c>
      <c r="I190" s="27" t="s">
        <v>794</v>
      </c>
      <c r="J190" s="18" t="s">
        <v>29</v>
      </c>
      <c r="K190" s="28" t="s">
        <v>795</v>
      </c>
      <c r="L190" s="29"/>
      <c r="M190" s="14" t="s">
        <v>23</v>
      </c>
      <c r="N190" s="15" t="str">
        <f aca="false">IF($J190="NO","NO","SI")</f>
        <v>SI</v>
      </c>
      <c r="O190" s="15" t="str">
        <f aca="false">IF($J190="SI","🟢",IF($J190="NO","🔴","🟡"))</f>
        <v>🟡</v>
      </c>
    </row>
    <row r="191" customFormat="false" ht="18" hidden="false" customHeight="true" outlineLevel="0" collapsed="false">
      <c r="A191" s="16" t="n">
        <f aca="false">ROW()-1</f>
        <v>190</v>
      </c>
      <c r="B191" s="16" t="n">
        <f aca="false">ROW()-1</f>
        <v>190</v>
      </c>
      <c r="C191" s="17" t="s">
        <v>774</v>
      </c>
      <c r="D191" s="17" t="s">
        <v>771</v>
      </c>
      <c r="E191" s="17" t="str">
        <f aca="false">IF($J191="NO","",IF($M191="","",$M191))</f>
        <v>VIP</v>
      </c>
      <c r="F191" s="17" t="s">
        <v>796</v>
      </c>
      <c r="G191" s="17" t="s">
        <v>81</v>
      </c>
      <c r="H191" s="17" t="s">
        <v>797</v>
      </c>
      <c r="I191" s="17" t="s">
        <v>798</v>
      </c>
      <c r="J191" s="18" t="s">
        <v>29</v>
      </c>
      <c r="K191" s="19" t="s">
        <v>799</v>
      </c>
      <c r="L191" s="20"/>
      <c r="M191" s="14" t="s">
        <v>23</v>
      </c>
      <c r="N191" s="15" t="str">
        <f aca="false">IF($J191="NO","NO","SI")</f>
        <v>SI</v>
      </c>
      <c r="O191" s="15" t="str">
        <f aca="false">IF($J191="SI","🟢",IF($J191="NO","🔴","🟡"))</f>
        <v>🟡</v>
      </c>
    </row>
    <row r="192" customFormat="false" ht="18" hidden="false" customHeight="true" outlineLevel="0" collapsed="false">
      <c r="A192" s="26" t="n">
        <f aca="false">ROW()-1</f>
        <v>191</v>
      </c>
      <c r="B192" s="26" t="n">
        <f aca="false">ROW()-1</f>
        <v>191</v>
      </c>
      <c r="C192" s="27" t="s">
        <v>774</v>
      </c>
      <c r="D192" s="27" t="s">
        <v>658</v>
      </c>
      <c r="E192" s="27" t="str">
        <f aca="false">IF($J192="NO","",IF($M192="","",$M192))</f>
        <v>VIP</v>
      </c>
      <c r="F192" s="27" t="s">
        <v>800</v>
      </c>
      <c r="G192" s="27" t="s">
        <v>801</v>
      </c>
      <c r="H192" s="27" t="s">
        <v>802</v>
      </c>
      <c r="I192" s="27" t="s">
        <v>413</v>
      </c>
      <c r="J192" s="18" t="s">
        <v>29</v>
      </c>
      <c r="K192" s="28" t="s">
        <v>803</v>
      </c>
      <c r="L192" s="29"/>
      <c r="M192" s="14" t="s">
        <v>23</v>
      </c>
      <c r="N192" s="15" t="str">
        <f aca="false">IF($J192="NO","NO","SI")</f>
        <v>SI</v>
      </c>
      <c r="O192" s="15" t="str">
        <f aca="false">IF($J192="SI","🟢",IF($J192="NO","🔴","🟡"))</f>
        <v>🟡</v>
      </c>
    </row>
    <row r="193" customFormat="false" ht="18" hidden="false" customHeight="true" outlineLevel="0" collapsed="false">
      <c r="A193" s="16" t="n">
        <f aca="false">ROW()-1</f>
        <v>192</v>
      </c>
      <c r="B193" s="16" t="n">
        <f aca="false">ROW()-1</f>
        <v>192</v>
      </c>
      <c r="C193" s="17" t="s">
        <v>774</v>
      </c>
      <c r="D193" s="17" t="s">
        <v>804</v>
      </c>
      <c r="E193" s="17" t="str">
        <f aca="false">IF($J193="NO","",IF($M193="","",$M193))</f>
        <v>VIP</v>
      </c>
      <c r="F193" s="17" t="s">
        <v>805</v>
      </c>
      <c r="G193" s="17" t="s">
        <v>806</v>
      </c>
      <c r="H193" s="17" t="s">
        <v>807</v>
      </c>
      <c r="I193" s="17" t="s">
        <v>88</v>
      </c>
      <c r="J193" s="18" t="s">
        <v>29</v>
      </c>
      <c r="K193" s="19" t="s">
        <v>808</v>
      </c>
      <c r="L193" s="20"/>
      <c r="M193" s="14" t="s">
        <v>23</v>
      </c>
      <c r="N193" s="15" t="str">
        <f aca="false">IF($J193="NO","NO","SI")</f>
        <v>SI</v>
      </c>
      <c r="O193" s="15" t="str">
        <f aca="false">IF($J193="SI","🟢",IF($J193="NO","🔴","🟡"))</f>
        <v>🟡</v>
      </c>
    </row>
    <row r="194" customFormat="false" ht="18" hidden="false" customHeight="true" outlineLevel="0" collapsed="false">
      <c r="A194" s="30" t="n">
        <f aca="false">ROW()-1</f>
        <v>193</v>
      </c>
      <c r="B194" s="30" t="n">
        <f aca="false">ROW()-1</f>
        <v>193</v>
      </c>
      <c r="C194" s="31" t="s">
        <v>809</v>
      </c>
      <c r="D194" s="31" t="s">
        <v>810</v>
      </c>
      <c r="E194" s="31" t="str">
        <f aca="false">IF($J194="NO","",IF($M194="","",$M194))</f>
        <v>VIP</v>
      </c>
      <c r="F194" s="31" t="s">
        <v>811</v>
      </c>
      <c r="G194" s="31" t="s">
        <v>812</v>
      </c>
      <c r="H194" s="31" t="s">
        <v>88</v>
      </c>
      <c r="I194" s="31" t="s">
        <v>813</v>
      </c>
      <c r="J194" s="18" t="s">
        <v>29</v>
      </c>
      <c r="K194" s="32" t="s">
        <v>814</v>
      </c>
      <c r="L194" s="33"/>
      <c r="M194" s="14" t="s">
        <v>23</v>
      </c>
      <c r="N194" s="15" t="str">
        <f aca="false">IF($J194="NO","NO","SI")</f>
        <v>SI</v>
      </c>
      <c r="O194" s="15" t="str">
        <f aca="false">IF($J194="SI","🟢",IF($J194="NO","🔴","🟡"))</f>
        <v>🟡</v>
      </c>
    </row>
    <row r="195" customFormat="false" ht="18" hidden="false" customHeight="true" outlineLevel="0" collapsed="false">
      <c r="A195" s="16" t="n">
        <f aca="false">ROW()-1</f>
        <v>194</v>
      </c>
      <c r="B195" s="16" t="n">
        <f aca="false">ROW()-1</f>
        <v>194</v>
      </c>
      <c r="C195" s="17" t="s">
        <v>809</v>
      </c>
      <c r="D195" s="17" t="s">
        <v>810</v>
      </c>
      <c r="E195" s="17" t="str">
        <f aca="false">IF($J195="NO","",IF($M195="","",$M195))</f>
        <v>VIP</v>
      </c>
      <c r="F195" s="17" t="s">
        <v>815</v>
      </c>
      <c r="G195" s="17" t="s">
        <v>806</v>
      </c>
      <c r="H195" s="17" t="s">
        <v>816</v>
      </c>
      <c r="I195" s="17" t="s">
        <v>817</v>
      </c>
      <c r="J195" s="11" t="s">
        <v>21</v>
      </c>
      <c r="K195" s="19" t="s">
        <v>818</v>
      </c>
      <c r="L195" s="20"/>
      <c r="M195" s="14" t="s">
        <v>23</v>
      </c>
      <c r="N195" s="15" t="str">
        <f aca="false">IF($J195="NO","NO","SI")</f>
        <v>SI</v>
      </c>
      <c r="O195" s="15" t="str">
        <f aca="false">IF($J195="SI","🟢",IF($J195="NO","🔴","🟡"))</f>
        <v>🟢</v>
      </c>
    </row>
    <row r="196" customFormat="false" ht="18" hidden="false" customHeight="true" outlineLevel="0" collapsed="false">
      <c r="A196" s="30" t="n">
        <f aca="false">ROW()-1</f>
        <v>195</v>
      </c>
      <c r="B196" s="30" t="n">
        <f aca="false">ROW()-1</f>
        <v>195</v>
      </c>
      <c r="C196" s="31" t="s">
        <v>809</v>
      </c>
      <c r="D196" s="31" t="s">
        <v>810</v>
      </c>
      <c r="E196" s="31" t="str">
        <f aca="false">IF($J196="NO","",IF($M196="","",$M196))</f>
        <v>VIP</v>
      </c>
      <c r="F196" s="31" t="s">
        <v>819</v>
      </c>
      <c r="G196" s="31" t="s">
        <v>81</v>
      </c>
      <c r="H196" s="31" t="s">
        <v>359</v>
      </c>
      <c r="I196" s="31" t="s">
        <v>597</v>
      </c>
      <c r="J196" s="18" t="s">
        <v>21</v>
      </c>
      <c r="K196" s="32" t="s">
        <v>820</v>
      </c>
      <c r="L196" s="33"/>
      <c r="M196" s="14" t="s">
        <v>23</v>
      </c>
      <c r="N196" s="15" t="str">
        <f aca="false">IF($J196="NO","NO","SI")</f>
        <v>SI</v>
      </c>
      <c r="O196" s="15" t="str">
        <f aca="false">IF($J196="SI","🟢",IF($J196="NO","🔴","🟡"))</f>
        <v>🟢</v>
      </c>
    </row>
    <row r="197" customFormat="false" ht="18" hidden="false" customHeight="true" outlineLevel="0" collapsed="false">
      <c r="A197" s="16" t="n">
        <f aca="false">ROW()-1</f>
        <v>196</v>
      </c>
      <c r="B197" s="16" t="n">
        <f aca="false">ROW()-1</f>
        <v>196</v>
      </c>
      <c r="C197" s="17" t="s">
        <v>809</v>
      </c>
      <c r="D197" s="17" t="s">
        <v>810</v>
      </c>
      <c r="E197" s="17" t="str">
        <f aca="false">IF($J197="NO","",IF($M197="","",$M197))</f>
        <v>VIP</v>
      </c>
      <c r="F197" s="17" t="s">
        <v>821</v>
      </c>
      <c r="G197" s="17" t="s">
        <v>604</v>
      </c>
      <c r="H197" s="17" t="s">
        <v>822</v>
      </c>
      <c r="I197" s="17" t="s">
        <v>823</v>
      </c>
      <c r="J197" s="11" t="s">
        <v>21</v>
      </c>
      <c r="K197" s="19" t="s">
        <v>824</v>
      </c>
      <c r="L197" s="20"/>
      <c r="M197" s="14" t="s">
        <v>23</v>
      </c>
      <c r="N197" s="15" t="str">
        <f aca="false">IF($J197="NO","NO","SI")</f>
        <v>SI</v>
      </c>
      <c r="O197" s="15" t="str">
        <f aca="false">IF($J197="SI","🟢",IF($J197="NO","🔴","🟡"))</f>
        <v>🟢</v>
      </c>
    </row>
    <row r="198" customFormat="false" ht="18" hidden="false" customHeight="true" outlineLevel="0" collapsed="false">
      <c r="A198" s="30" t="n">
        <f aca="false">ROW()-1</f>
        <v>197</v>
      </c>
      <c r="B198" s="30" t="n">
        <f aca="false">ROW()-1</f>
        <v>197</v>
      </c>
      <c r="C198" s="31" t="s">
        <v>809</v>
      </c>
      <c r="D198" s="31" t="s">
        <v>810</v>
      </c>
      <c r="E198" s="31" t="str">
        <f aca="false">IF($J198="NO","",IF($M198="","",$M198))</f>
        <v>VIP</v>
      </c>
      <c r="F198" s="31" t="s">
        <v>825</v>
      </c>
      <c r="G198" s="31" t="s">
        <v>538</v>
      </c>
      <c r="H198" s="31" t="s">
        <v>826</v>
      </c>
      <c r="I198" s="31" t="s">
        <v>827</v>
      </c>
      <c r="J198" s="18" t="s">
        <v>29</v>
      </c>
      <c r="K198" s="32" t="s">
        <v>828</v>
      </c>
      <c r="L198" s="33"/>
      <c r="M198" s="14" t="s">
        <v>23</v>
      </c>
      <c r="N198" s="15" t="str">
        <f aca="false">IF($J198="NO","NO","SI")</f>
        <v>SI</v>
      </c>
      <c r="O198" s="15" t="str">
        <f aca="false">IF($J198="SI","🟢",IF($J198="NO","🔴","🟡"))</f>
        <v>🟡</v>
      </c>
    </row>
    <row r="199" customFormat="false" ht="18" hidden="false" customHeight="true" outlineLevel="0" collapsed="false">
      <c r="A199" s="16" t="n">
        <f aca="false">ROW()-1</f>
        <v>198</v>
      </c>
      <c r="B199" s="16" t="n">
        <f aca="false">ROW()-1</f>
        <v>198</v>
      </c>
      <c r="C199" s="17" t="s">
        <v>809</v>
      </c>
      <c r="D199" s="17" t="s">
        <v>810</v>
      </c>
      <c r="E199" s="17" t="str">
        <f aca="false">IF($J199="NO","",IF($M199="","",$M199))</f>
        <v>VIP</v>
      </c>
      <c r="F199" s="17" t="s">
        <v>829</v>
      </c>
      <c r="G199" s="17" t="s">
        <v>354</v>
      </c>
      <c r="H199" s="17" t="s">
        <v>830</v>
      </c>
      <c r="I199" s="17" t="s">
        <v>831</v>
      </c>
      <c r="J199" s="18" t="s">
        <v>29</v>
      </c>
      <c r="K199" s="19" t="s">
        <v>832</v>
      </c>
      <c r="L199" s="20"/>
      <c r="M199" s="14" t="s">
        <v>23</v>
      </c>
      <c r="N199" s="15" t="str">
        <f aca="false">IF($J199="NO","NO","SI")</f>
        <v>SI</v>
      </c>
      <c r="O199" s="15" t="str">
        <f aca="false">IF($J199="SI","🟢",IF($J199="NO","🔴","🟡"))</f>
        <v>🟡</v>
      </c>
    </row>
    <row r="200" customFormat="false" ht="18" hidden="false" customHeight="true" outlineLevel="0" collapsed="false">
      <c r="A200" s="30" t="n">
        <f aca="false">ROW()-1</f>
        <v>199</v>
      </c>
      <c r="B200" s="30" t="n">
        <f aca="false">ROW()-1</f>
        <v>199</v>
      </c>
      <c r="C200" s="31" t="s">
        <v>809</v>
      </c>
      <c r="D200" s="31" t="s">
        <v>810</v>
      </c>
      <c r="E200" s="31" t="str">
        <f aca="false">IF($J200="NO","",IF($M200="","",$M200))</f>
        <v>VIP</v>
      </c>
      <c r="F200" s="31" t="s">
        <v>833</v>
      </c>
      <c r="G200" s="31" t="s">
        <v>103</v>
      </c>
      <c r="H200" s="31" t="s">
        <v>834</v>
      </c>
      <c r="I200" s="31" t="s">
        <v>835</v>
      </c>
      <c r="J200" s="18" t="s">
        <v>29</v>
      </c>
      <c r="K200" s="32" t="s">
        <v>836</v>
      </c>
      <c r="L200" s="33"/>
      <c r="M200" s="14" t="s">
        <v>23</v>
      </c>
      <c r="N200" s="15" t="str">
        <f aca="false">IF($J200="NO","NO","SI")</f>
        <v>SI</v>
      </c>
      <c r="O200" s="15" t="str">
        <f aca="false">IF($J200="SI","🟢",IF($J200="NO","🔴","🟡"))</f>
        <v>🟡</v>
      </c>
    </row>
    <row r="201" customFormat="false" ht="18" hidden="false" customHeight="true" outlineLevel="0" collapsed="false">
      <c r="A201" s="16" t="n">
        <f aca="false">ROW()-1</f>
        <v>200</v>
      </c>
      <c r="B201" s="16" t="n">
        <f aca="false">ROW()-1</f>
        <v>200</v>
      </c>
      <c r="C201" s="17" t="s">
        <v>809</v>
      </c>
      <c r="D201" s="17" t="s">
        <v>658</v>
      </c>
      <c r="E201" s="17" t="str">
        <f aca="false">IF($J201="NO","",IF($M201="","",$M201))</f>
        <v>VIP</v>
      </c>
      <c r="F201" s="17" t="s">
        <v>837</v>
      </c>
      <c r="G201" s="17" t="s">
        <v>838</v>
      </c>
      <c r="H201" s="17" t="s">
        <v>839</v>
      </c>
      <c r="I201" s="17" t="s">
        <v>840</v>
      </c>
      <c r="J201" s="11" t="s">
        <v>21</v>
      </c>
      <c r="K201" s="19" t="s">
        <v>841</v>
      </c>
      <c r="L201" s="20"/>
      <c r="M201" s="14" t="s">
        <v>23</v>
      </c>
      <c r="N201" s="15" t="str">
        <f aca="false">IF($J201="NO","NO","SI")</f>
        <v>SI</v>
      </c>
      <c r="O201" s="15" t="str">
        <f aca="false">IF($J201="SI","🟢",IF($J201="NO","🔴","🟡"))</f>
        <v>🟢</v>
      </c>
    </row>
    <row r="202" customFormat="false" ht="18" hidden="false" customHeight="true" outlineLevel="0" collapsed="false">
      <c r="A202" s="30" t="n">
        <f aca="false">ROW()-1</f>
        <v>201</v>
      </c>
      <c r="B202" s="30" t="n">
        <f aca="false">ROW()-1</f>
        <v>201</v>
      </c>
      <c r="C202" s="31" t="s">
        <v>809</v>
      </c>
      <c r="D202" s="31" t="s">
        <v>84</v>
      </c>
      <c r="E202" s="31" t="str">
        <f aca="false">IF($J202="NO","",IF($M202="","",$M202))</f>
        <v>VIP</v>
      </c>
      <c r="F202" s="31" t="s">
        <v>842</v>
      </c>
      <c r="G202" s="31" t="s">
        <v>634</v>
      </c>
      <c r="H202" s="31" t="s">
        <v>843</v>
      </c>
      <c r="I202" s="31" t="s">
        <v>158</v>
      </c>
      <c r="J202" s="11" t="s">
        <v>21</v>
      </c>
      <c r="K202" s="32" t="s">
        <v>844</v>
      </c>
      <c r="L202" s="33"/>
      <c r="M202" s="14" t="s">
        <v>23</v>
      </c>
      <c r="N202" s="15" t="str">
        <f aca="false">IF($J202="NO","NO","SI")</f>
        <v>SI</v>
      </c>
      <c r="O202" s="15" t="str">
        <f aca="false">IF($J202="SI","🟢",IF($J202="NO","🔴","🟡"))</f>
        <v>🟢</v>
      </c>
    </row>
    <row r="203" customFormat="false" ht="18" hidden="false" customHeight="true" outlineLevel="0" collapsed="false">
      <c r="A203" s="16" t="n">
        <f aca="false">ROW()-1</f>
        <v>202</v>
      </c>
      <c r="B203" s="16" t="n">
        <f aca="false">ROW()-1</f>
        <v>202</v>
      </c>
      <c r="C203" s="17" t="s">
        <v>809</v>
      </c>
      <c r="D203" s="17"/>
      <c r="E203" s="17" t="str">
        <f aca="false">IF($J203="NO","",IF($M203="","",$M203))</f>
        <v>VIP</v>
      </c>
      <c r="F203" s="17" t="s">
        <v>845</v>
      </c>
      <c r="G203" s="17" t="s">
        <v>321</v>
      </c>
      <c r="H203" s="17" t="s">
        <v>846</v>
      </c>
      <c r="I203" s="17" t="s">
        <v>847</v>
      </c>
      <c r="J203" s="18" t="s">
        <v>29</v>
      </c>
      <c r="K203" s="19" t="s">
        <v>848</v>
      </c>
      <c r="L203" s="20"/>
      <c r="M203" s="14" t="s">
        <v>23</v>
      </c>
      <c r="N203" s="15" t="str">
        <f aca="false">IF($J203="NO","NO","SI")</f>
        <v>SI</v>
      </c>
      <c r="O203" s="15" t="str">
        <f aca="false">IF($J203="SI","🟢",IF($J203="NO","🔴","🟡"))</f>
        <v>🟡</v>
      </c>
    </row>
    <row r="204" customFormat="false" ht="18" hidden="false" customHeight="true" outlineLevel="0" collapsed="false">
      <c r="A204" s="30" t="n">
        <f aca="false">ROW()-1</f>
        <v>203</v>
      </c>
      <c r="B204" s="30" t="n">
        <f aca="false">ROW()-1</f>
        <v>203</v>
      </c>
      <c r="C204" s="31" t="s">
        <v>809</v>
      </c>
      <c r="D204" s="31"/>
      <c r="E204" s="31" t="str">
        <f aca="false">IF($J204="NO","",IF($M204="","",$M204))</f>
        <v>VIP</v>
      </c>
      <c r="F204" s="31" t="s">
        <v>849</v>
      </c>
      <c r="G204" s="31" t="s">
        <v>850</v>
      </c>
      <c r="H204" s="31" t="s">
        <v>851</v>
      </c>
      <c r="I204" s="31" t="s">
        <v>852</v>
      </c>
      <c r="J204" s="18" t="s">
        <v>29</v>
      </c>
      <c r="K204" s="32" t="s">
        <v>853</v>
      </c>
      <c r="L204" s="33"/>
      <c r="M204" s="14" t="s">
        <v>23</v>
      </c>
      <c r="N204" s="15" t="str">
        <f aca="false">IF($J204="NO","NO","SI")</f>
        <v>SI</v>
      </c>
      <c r="O204" s="15" t="str">
        <f aca="false">IF($J204="SI","🟢",IF($J204="NO","🔴","🟡"))</f>
        <v>🟡</v>
      </c>
    </row>
    <row r="205" customFormat="false" ht="18" hidden="false" customHeight="true" outlineLevel="0" collapsed="false">
      <c r="A205" s="16" t="n">
        <f aca="false">ROW()-1</f>
        <v>204</v>
      </c>
      <c r="B205" s="16" t="n">
        <f aca="false">ROW()-1</f>
        <v>204</v>
      </c>
      <c r="C205" s="17" t="s">
        <v>809</v>
      </c>
      <c r="D205" s="17"/>
      <c r="E205" s="17" t="str">
        <f aca="false">IF($J205="NO","",IF($M205="","",$M205))</f>
        <v>VIP</v>
      </c>
      <c r="F205" s="17" t="s">
        <v>854</v>
      </c>
      <c r="G205" s="17" t="s">
        <v>855</v>
      </c>
      <c r="H205" s="17" t="s">
        <v>856</v>
      </c>
      <c r="I205" s="17" t="s">
        <v>857</v>
      </c>
      <c r="J205" s="11" t="s">
        <v>21</v>
      </c>
      <c r="K205" s="19" t="s">
        <v>858</v>
      </c>
      <c r="L205" s="20"/>
      <c r="M205" s="14" t="s">
        <v>23</v>
      </c>
      <c r="N205" s="15" t="str">
        <f aca="false">IF($J205="NO","NO","SI")</f>
        <v>SI</v>
      </c>
      <c r="O205" s="15" t="str">
        <f aca="false">IF($J205="SI","🟢",IF($J205="NO","🔴","🟡"))</f>
        <v>🟢</v>
      </c>
    </row>
    <row r="206" customFormat="false" ht="18" hidden="false" customHeight="true" outlineLevel="0" collapsed="false">
      <c r="A206" s="34" t="n">
        <f aca="false">ROW()-1</f>
        <v>205</v>
      </c>
      <c r="B206" s="34" t="n">
        <f aca="false">ROW()-1</f>
        <v>205</v>
      </c>
      <c r="C206" s="35" t="s">
        <v>859</v>
      </c>
      <c r="D206" s="35" t="s">
        <v>285</v>
      </c>
      <c r="E206" s="35" t="str">
        <f aca="false">IF($J206="NO","",IF($M206="","",$M206))</f>
        <v>VIP</v>
      </c>
      <c r="F206" s="35" t="s">
        <v>860</v>
      </c>
      <c r="G206" s="35" t="s">
        <v>861</v>
      </c>
      <c r="H206" s="35" t="s">
        <v>862</v>
      </c>
      <c r="I206" s="35" t="s">
        <v>863</v>
      </c>
      <c r="J206" s="18" t="s">
        <v>21</v>
      </c>
      <c r="K206" s="36" t="s">
        <v>864</v>
      </c>
      <c r="L206" s="37"/>
      <c r="M206" s="14" t="s">
        <v>23</v>
      </c>
      <c r="N206" s="15" t="str">
        <f aca="false">IF($J206="NO","NO","SI")</f>
        <v>SI</v>
      </c>
      <c r="O206" s="15" t="str">
        <f aca="false">IF($J206="SI","🟢",IF($J206="NO","🔴","🟡"))</f>
        <v>🟢</v>
      </c>
    </row>
    <row r="207" customFormat="false" ht="18" hidden="false" customHeight="true" outlineLevel="0" collapsed="false">
      <c r="A207" s="16" t="n">
        <f aca="false">ROW()-1</f>
        <v>206</v>
      </c>
      <c r="B207" s="16" t="n">
        <f aca="false">ROW()-1</f>
        <v>206</v>
      </c>
      <c r="C207" s="17" t="s">
        <v>859</v>
      </c>
      <c r="D207" s="17" t="s">
        <v>792</v>
      </c>
      <c r="E207" s="17" t="str">
        <f aca="false">IF($J207="NO","",IF($M207="","",$M207))</f>
        <v>VIP</v>
      </c>
      <c r="F207" s="17" t="s">
        <v>865</v>
      </c>
      <c r="G207" s="17" t="s">
        <v>423</v>
      </c>
      <c r="H207" s="17" t="s">
        <v>88</v>
      </c>
      <c r="I207" s="17" t="s">
        <v>866</v>
      </c>
      <c r="J207" s="18" t="s">
        <v>29</v>
      </c>
      <c r="K207" s="19" t="s">
        <v>867</v>
      </c>
      <c r="L207" s="20"/>
      <c r="M207" s="14" t="s">
        <v>23</v>
      </c>
      <c r="N207" s="15" t="str">
        <f aca="false">IF($J207="NO","NO","SI")</f>
        <v>SI</v>
      </c>
      <c r="O207" s="15" t="str">
        <f aca="false">IF($J207="SI","🟢",IF($J207="NO","🔴","🟡"))</f>
        <v>🟡</v>
      </c>
    </row>
    <row r="208" customFormat="false" ht="18" hidden="false" customHeight="true" outlineLevel="0" collapsed="false">
      <c r="A208" s="34" t="n">
        <f aca="false">ROW()-1</f>
        <v>207</v>
      </c>
      <c r="B208" s="34" t="n">
        <f aca="false">ROW()-1</f>
        <v>207</v>
      </c>
      <c r="C208" s="35" t="s">
        <v>859</v>
      </c>
      <c r="D208" s="35" t="s">
        <v>564</v>
      </c>
      <c r="E208" s="35" t="str">
        <f aca="false">IF($J208="NO","",IF($M208="","",$M208))</f>
        <v>VIP</v>
      </c>
      <c r="F208" s="35" t="s">
        <v>868</v>
      </c>
      <c r="G208" s="35" t="s">
        <v>430</v>
      </c>
      <c r="H208" s="35" t="s">
        <v>869</v>
      </c>
      <c r="I208" s="35" t="s">
        <v>870</v>
      </c>
      <c r="J208" s="11" t="s">
        <v>21</v>
      </c>
      <c r="K208" s="36" t="s">
        <v>871</v>
      </c>
      <c r="L208" s="37"/>
      <c r="M208" s="14" t="s">
        <v>23</v>
      </c>
      <c r="N208" s="15" t="str">
        <f aca="false">IF($J208="NO","NO","SI")</f>
        <v>SI</v>
      </c>
      <c r="O208" s="15" t="str">
        <f aca="false">IF($J208="SI","🟢",IF($J208="NO","🔴","🟡"))</f>
        <v>🟢</v>
      </c>
    </row>
    <row r="209" customFormat="false" ht="18" hidden="false" customHeight="true" outlineLevel="0" collapsed="false">
      <c r="A209" s="16" t="n">
        <f aca="false">ROW()-1</f>
        <v>208</v>
      </c>
      <c r="B209" s="16" t="n">
        <f aca="false">ROW()-1</f>
        <v>208</v>
      </c>
      <c r="C209" s="17" t="s">
        <v>859</v>
      </c>
      <c r="D209" s="17" t="s">
        <v>564</v>
      </c>
      <c r="E209" s="17" t="str">
        <f aca="false">IF($J209="NO","",IF($M209="","",$M209))</f>
        <v>VIP</v>
      </c>
      <c r="F209" s="17" t="s">
        <v>872</v>
      </c>
      <c r="G209" s="17" t="s">
        <v>873</v>
      </c>
      <c r="H209" s="17" t="s">
        <v>874</v>
      </c>
      <c r="I209" s="17" t="s">
        <v>875</v>
      </c>
      <c r="J209" s="11" t="s">
        <v>21</v>
      </c>
      <c r="K209" s="19" t="s">
        <v>876</v>
      </c>
      <c r="L209" s="20"/>
      <c r="M209" s="14" t="s">
        <v>23</v>
      </c>
      <c r="N209" s="15" t="str">
        <f aca="false">IF($J209="NO","NO","SI")</f>
        <v>SI</v>
      </c>
      <c r="O209" s="15" t="str">
        <f aca="false">IF($J209="SI","🟢",IF($J209="NO","🔴","🟡"))</f>
        <v>🟢</v>
      </c>
    </row>
    <row r="210" customFormat="false" ht="18" hidden="false" customHeight="true" outlineLevel="0" collapsed="false">
      <c r="A210" s="34" t="n">
        <f aca="false">ROW()-1</f>
        <v>209</v>
      </c>
      <c r="B210" s="34" t="n">
        <f aca="false">ROW()-1</f>
        <v>209</v>
      </c>
      <c r="C210" s="35" t="s">
        <v>859</v>
      </c>
      <c r="D210" s="35" t="s">
        <v>564</v>
      </c>
      <c r="E210" s="35" t="str">
        <f aca="false">IF($J210="NO","",IF($M210="","",$M210))</f>
        <v>VIP</v>
      </c>
      <c r="F210" s="35" t="s">
        <v>877</v>
      </c>
      <c r="G210" s="35" t="s">
        <v>878</v>
      </c>
      <c r="H210" s="35" t="s">
        <v>518</v>
      </c>
      <c r="I210" s="35" t="s">
        <v>879</v>
      </c>
      <c r="J210" s="11" t="s">
        <v>21</v>
      </c>
      <c r="K210" s="36" t="s">
        <v>880</v>
      </c>
      <c r="L210" s="37"/>
      <c r="M210" s="14" t="s">
        <v>23</v>
      </c>
      <c r="N210" s="15" t="str">
        <f aca="false">IF($J210="NO","NO","SI")</f>
        <v>SI</v>
      </c>
      <c r="O210" s="15" t="str">
        <f aca="false">IF($J210="SI","🟢",IF($J210="NO","🔴","🟡"))</f>
        <v>🟢</v>
      </c>
    </row>
    <row r="211" customFormat="false" ht="18" hidden="false" customHeight="true" outlineLevel="0" collapsed="false">
      <c r="A211" s="16" t="n">
        <f aca="false">ROW()-1</f>
        <v>210</v>
      </c>
      <c r="B211" s="16" t="n">
        <f aca="false">ROW()-1</f>
        <v>210</v>
      </c>
      <c r="C211" s="17" t="s">
        <v>859</v>
      </c>
      <c r="D211" s="17" t="s">
        <v>564</v>
      </c>
      <c r="E211" s="17" t="str">
        <f aca="false">IF($J211="NO","",IF($M211="","",$M211))</f>
        <v>VIP</v>
      </c>
      <c r="F211" s="17" t="s">
        <v>881</v>
      </c>
      <c r="G211" s="17" t="s">
        <v>882</v>
      </c>
      <c r="H211" s="17" t="s">
        <v>883</v>
      </c>
      <c r="I211" s="17" t="s">
        <v>884</v>
      </c>
      <c r="J211" s="11" t="s">
        <v>21</v>
      </c>
      <c r="K211" s="19" t="s">
        <v>885</v>
      </c>
      <c r="L211" s="20"/>
      <c r="M211" s="14" t="s">
        <v>23</v>
      </c>
      <c r="N211" s="15" t="str">
        <f aca="false">IF($J211="NO","NO","SI")</f>
        <v>SI</v>
      </c>
      <c r="O211" s="15" t="str">
        <f aca="false">IF($J211="SI","🟢",IF($J211="NO","🔴","🟡"))</f>
        <v>🟢</v>
      </c>
    </row>
    <row r="212" customFormat="false" ht="18" hidden="false" customHeight="true" outlineLevel="0" collapsed="false">
      <c r="A212" s="34" t="n">
        <f aca="false">ROW()-1</f>
        <v>211</v>
      </c>
      <c r="B212" s="34" t="n">
        <f aca="false">ROW()-1</f>
        <v>211</v>
      </c>
      <c r="C212" s="35" t="s">
        <v>859</v>
      </c>
      <c r="D212" s="35" t="s">
        <v>564</v>
      </c>
      <c r="E212" s="35" t="str">
        <f aca="false">IF($J212="NO","",IF($M212="","",$M212))</f>
        <v>VIP</v>
      </c>
      <c r="F212" s="35" t="s">
        <v>886</v>
      </c>
      <c r="G212" s="35" t="s">
        <v>548</v>
      </c>
      <c r="H212" s="35" t="s">
        <v>887</v>
      </c>
      <c r="I212" s="35" t="s">
        <v>158</v>
      </c>
      <c r="J212" s="11" t="s">
        <v>21</v>
      </c>
      <c r="K212" s="36" t="s">
        <v>888</v>
      </c>
      <c r="L212" s="37"/>
      <c r="M212" s="14" t="s">
        <v>23</v>
      </c>
      <c r="N212" s="15" t="str">
        <f aca="false">IF($J212="NO","NO","SI")</f>
        <v>SI</v>
      </c>
      <c r="O212" s="15" t="str">
        <f aca="false">IF($J212="SI","🟢",IF($J212="NO","🔴","🟡"))</f>
        <v>🟢</v>
      </c>
    </row>
    <row r="213" customFormat="false" ht="18" hidden="false" customHeight="true" outlineLevel="0" collapsed="false">
      <c r="A213" s="16" t="n">
        <f aca="false">ROW()-1</f>
        <v>212</v>
      </c>
      <c r="B213" s="16" t="n">
        <f aca="false">ROW()-1</f>
        <v>212</v>
      </c>
      <c r="C213" s="17" t="s">
        <v>859</v>
      </c>
      <c r="D213" s="17" t="s">
        <v>564</v>
      </c>
      <c r="E213" s="17" t="str">
        <f aca="false">IF($J213="NO","",IF($M213="","",$M213))</f>
        <v>VIP</v>
      </c>
      <c r="F213" s="17" t="s">
        <v>889</v>
      </c>
      <c r="G213" s="17" t="s">
        <v>116</v>
      </c>
      <c r="H213" s="17" t="s">
        <v>88</v>
      </c>
      <c r="I213" s="17" t="s">
        <v>890</v>
      </c>
      <c r="J213" s="11" t="s">
        <v>21</v>
      </c>
      <c r="K213" s="19" t="s">
        <v>891</v>
      </c>
      <c r="L213" s="20"/>
      <c r="M213" s="14" t="s">
        <v>23</v>
      </c>
      <c r="N213" s="15" t="str">
        <f aca="false">IF($J213="NO","NO","SI")</f>
        <v>SI</v>
      </c>
      <c r="O213" s="15" t="str">
        <f aca="false">IF($J213="SI","🟢",IF($J213="NO","🔴","🟡"))</f>
        <v>🟢</v>
      </c>
    </row>
    <row r="214" customFormat="false" ht="18" hidden="false" customHeight="true" outlineLevel="0" collapsed="false">
      <c r="A214" s="34" t="n">
        <f aca="false">ROW()-1</f>
        <v>213</v>
      </c>
      <c r="B214" s="34" t="n">
        <f aca="false">ROW()-1</f>
        <v>213</v>
      </c>
      <c r="C214" s="35" t="s">
        <v>859</v>
      </c>
      <c r="D214" s="35" t="s">
        <v>778</v>
      </c>
      <c r="E214" s="35" t="str">
        <f aca="false">IF($J214="NO","",IF($M214="","",$M214))</f>
        <v>VIP</v>
      </c>
      <c r="F214" s="35" t="s">
        <v>892</v>
      </c>
      <c r="G214" s="35" t="s">
        <v>893</v>
      </c>
      <c r="H214" s="35" t="s">
        <v>831</v>
      </c>
      <c r="I214" s="35" t="s">
        <v>894</v>
      </c>
      <c r="J214" s="11" t="s">
        <v>21</v>
      </c>
      <c r="K214" s="36" t="s">
        <v>895</v>
      </c>
      <c r="L214" s="37"/>
      <c r="M214" s="14" t="s">
        <v>23</v>
      </c>
      <c r="N214" s="15" t="str">
        <f aca="false">IF($J214="NO","NO","SI")</f>
        <v>SI</v>
      </c>
      <c r="O214" s="15" t="str">
        <f aca="false">IF($J214="SI","🟢",IF($J214="NO","🔴","🟡"))</f>
        <v>🟢</v>
      </c>
    </row>
    <row r="215" customFormat="false" ht="18" hidden="false" customHeight="true" outlineLevel="0" collapsed="false">
      <c r="A215" s="34" t="n">
        <f aca="false">ROW()-1</f>
        <v>214</v>
      </c>
      <c r="B215" s="34" t="n">
        <f aca="false">ROW()-1</f>
        <v>214</v>
      </c>
      <c r="C215" s="35" t="s">
        <v>859</v>
      </c>
      <c r="D215" s="35" t="s">
        <v>778</v>
      </c>
      <c r="E215" s="35" t="str">
        <f aca="false">IF($J215="NO","",IF($M215="","",$M215))</f>
        <v>VIP</v>
      </c>
      <c r="F215" s="35"/>
      <c r="G215" s="35" t="s">
        <v>896</v>
      </c>
      <c r="H215" s="35" t="s">
        <v>897</v>
      </c>
      <c r="I215" s="35" t="s">
        <v>898</v>
      </c>
      <c r="J215" s="11" t="s">
        <v>21</v>
      </c>
      <c r="K215" s="36" t="s">
        <v>899</v>
      </c>
      <c r="L215" s="37"/>
      <c r="M215" s="14" t="s">
        <v>23</v>
      </c>
      <c r="N215" s="15" t="str">
        <f aca="false">IF($J215="NO","NO","SI")</f>
        <v>SI</v>
      </c>
      <c r="O215" s="15" t="str">
        <f aca="false">IF($J215="SI","🟢",IF($J215="NO","🔴","🟡"))</f>
        <v>🟢</v>
      </c>
    </row>
    <row r="216" customFormat="false" ht="18" hidden="false" customHeight="true" outlineLevel="0" collapsed="false">
      <c r="A216" s="16" t="n">
        <f aca="false">ROW()-1</f>
        <v>215</v>
      </c>
      <c r="B216" s="16" t="n">
        <f aca="false">ROW()-1</f>
        <v>215</v>
      </c>
      <c r="C216" s="17" t="s">
        <v>859</v>
      </c>
      <c r="D216" s="17" t="s">
        <v>778</v>
      </c>
      <c r="E216" s="17" t="str">
        <f aca="false">IF($J216="NO","",IF($M216="","",$M216))</f>
        <v>VIP</v>
      </c>
      <c r="F216" s="17" t="s">
        <v>900</v>
      </c>
      <c r="G216" s="17" t="s">
        <v>901</v>
      </c>
      <c r="H216" s="17" t="s">
        <v>902</v>
      </c>
      <c r="I216" s="17" t="s">
        <v>903</v>
      </c>
      <c r="J216" s="11" t="s">
        <v>21</v>
      </c>
      <c r="K216" s="19" t="s">
        <v>904</v>
      </c>
      <c r="L216" s="20"/>
      <c r="M216" s="14" t="s">
        <v>23</v>
      </c>
      <c r="N216" s="15" t="str">
        <f aca="false">IF($J216="NO","NO","SI")</f>
        <v>SI</v>
      </c>
      <c r="O216" s="15" t="str">
        <f aca="false">IF($J216="SI","🟢",IF($J216="NO","🔴","🟡"))</f>
        <v>🟢</v>
      </c>
    </row>
    <row r="217" customFormat="false" ht="18" hidden="false" customHeight="true" outlineLevel="0" collapsed="false">
      <c r="A217" s="34" t="n">
        <f aca="false">ROW()-1</f>
        <v>216</v>
      </c>
      <c r="B217" s="34" t="n">
        <f aca="false">ROW()-1</f>
        <v>216</v>
      </c>
      <c r="C217" s="35" t="s">
        <v>859</v>
      </c>
      <c r="D217" s="35" t="s">
        <v>778</v>
      </c>
      <c r="E217" s="35" t="str">
        <f aca="false">IF($J217="NO","",IF($M217="","",$M217))</f>
        <v>VIP</v>
      </c>
      <c r="F217" s="35" t="s">
        <v>905</v>
      </c>
      <c r="G217" s="35" t="s">
        <v>906</v>
      </c>
      <c r="H217" s="35" t="s">
        <v>907</v>
      </c>
      <c r="I217" s="35" t="s">
        <v>93</v>
      </c>
      <c r="J217" s="11" t="s">
        <v>21</v>
      </c>
      <c r="K217" s="36" t="s">
        <v>908</v>
      </c>
      <c r="L217" s="37"/>
      <c r="M217" s="14" t="s">
        <v>23</v>
      </c>
      <c r="N217" s="15" t="str">
        <f aca="false">IF($J217="NO","NO","SI")</f>
        <v>SI</v>
      </c>
      <c r="O217" s="15" t="str">
        <f aca="false">IF($J217="SI","🟢",IF($J217="NO","🔴","🟡"))</f>
        <v>🟢</v>
      </c>
    </row>
    <row r="218" customFormat="false" ht="18" hidden="false" customHeight="true" outlineLevel="0" collapsed="false">
      <c r="A218" s="16" t="n">
        <f aca="false">ROW()-1</f>
        <v>217</v>
      </c>
      <c r="B218" s="16" t="n">
        <f aca="false">ROW()-1</f>
        <v>217</v>
      </c>
      <c r="C218" s="17" t="s">
        <v>859</v>
      </c>
      <c r="D218" s="17" t="s">
        <v>778</v>
      </c>
      <c r="E218" s="17" t="str">
        <f aca="false">IF($J218="NO","",IF($M218="","",$M218))</f>
        <v>VIP</v>
      </c>
      <c r="F218" s="17" t="s">
        <v>909</v>
      </c>
      <c r="G218" s="17" t="s">
        <v>910</v>
      </c>
      <c r="H218" s="17" t="s">
        <v>911</v>
      </c>
      <c r="I218" s="17" t="s">
        <v>128</v>
      </c>
      <c r="J218" s="11" t="s">
        <v>21</v>
      </c>
      <c r="K218" s="19" t="s">
        <v>912</v>
      </c>
      <c r="L218" s="20"/>
      <c r="M218" s="14" t="s">
        <v>23</v>
      </c>
      <c r="N218" s="15" t="str">
        <f aca="false">IF($J218="NO","NO","SI")</f>
        <v>SI</v>
      </c>
      <c r="O218" s="15" t="str">
        <f aca="false">IF($J218="SI","🟢",IF($J218="NO","🔴","🟡"))</f>
        <v>🟢</v>
      </c>
    </row>
    <row r="219" customFormat="false" ht="18" hidden="false" customHeight="true" outlineLevel="0" collapsed="false">
      <c r="A219" s="34" t="n">
        <f aca="false">ROW()-1</f>
        <v>218</v>
      </c>
      <c r="B219" s="34" t="n">
        <f aca="false">ROW()-1</f>
        <v>218</v>
      </c>
      <c r="C219" s="35" t="s">
        <v>859</v>
      </c>
      <c r="D219" s="35" t="s">
        <v>913</v>
      </c>
      <c r="E219" s="35" t="str">
        <f aca="false">IF($J219="NO","",IF($M219="","",$M219))</f>
        <v>VIP</v>
      </c>
      <c r="F219" s="35" t="s">
        <v>914</v>
      </c>
      <c r="G219" s="35" t="s">
        <v>116</v>
      </c>
      <c r="H219" s="35" t="s">
        <v>915</v>
      </c>
      <c r="I219" s="35" t="s">
        <v>570</v>
      </c>
      <c r="J219" s="11" t="s">
        <v>21</v>
      </c>
      <c r="K219" s="36" t="s">
        <v>916</v>
      </c>
      <c r="L219" s="37"/>
      <c r="M219" s="14" t="s">
        <v>23</v>
      </c>
      <c r="N219" s="15" t="str">
        <f aca="false">IF($J219="NO","NO","SI")</f>
        <v>SI</v>
      </c>
      <c r="O219" s="15" t="str">
        <f aca="false">IF($J219="SI","🟢",IF($J219="NO","🔴","🟡"))</f>
        <v>🟢</v>
      </c>
    </row>
    <row r="220" customFormat="false" ht="18" hidden="false" customHeight="true" outlineLevel="0" collapsed="false">
      <c r="A220" s="16" t="n">
        <f aca="false">ROW()-1</f>
        <v>219</v>
      </c>
      <c r="B220" s="16" t="n">
        <f aca="false">ROW()-1</f>
        <v>219</v>
      </c>
      <c r="C220" s="17" t="s">
        <v>859</v>
      </c>
      <c r="D220" s="17" t="s">
        <v>778</v>
      </c>
      <c r="E220" s="17" t="str">
        <f aca="false">IF($J220="NO","",IF($M220="","",$M220))</f>
        <v>VIP</v>
      </c>
      <c r="F220" s="17" t="s">
        <v>917</v>
      </c>
      <c r="G220" s="17" t="s">
        <v>918</v>
      </c>
      <c r="H220" s="17" t="s">
        <v>351</v>
      </c>
      <c r="I220" s="17" t="s">
        <v>335</v>
      </c>
      <c r="J220" s="18" t="s">
        <v>29</v>
      </c>
      <c r="K220" s="19" t="s">
        <v>919</v>
      </c>
      <c r="L220" s="20"/>
      <c r="M220" s="14" t="s">
        <v>23</v>
      </c>
      <c r="N220" s="15" t="str">
        <f aca="false">IF($J220="NO","NO","SI")</f>
        <v>SI</v>
      </c>
      <c r="O220" s="15" t="str">
        <f aca="false">IF($J220="SI","🟢",IF($J220="NO","🔴","🟡"))</f>
        <v>🟡</v>
      </c>
    </row>
    <row r="221" customFormat="false" ht="18" hidden="false" customHeight="true" outlineLevel="0" collapsed="false">
      <c r="A221" s="34" t="n">
        <f aca="false">ROW()-1</f>
        <v>220</v>
      </c>
      <c r="B221" s="34" t="n">
        <f aca="false">ROW()-1</f>
        <v>220</v>
      </c>
      <c r="C221" s="35" t="s">
        <v>859</v>
      </c>
      <c r="D221" s="35" t="s">
        <v>778</v>
      </c>
      <c r="E221" s="35" t="str">
        <f aca="false">IF($J221="NO","",IF($M221="","",$M221))</f>
        <v>VIP</v>
      </c>
      <c r="F221" s="35" t="s">
        <v>920</v>
      </c>
      <c r="G221" s="35" t="s">
        <v>103</v>
      </c>
      <c r="H221" s="35" t="s">
        <v>88</v>
      </c>
      <c r="I221" s="35" t="s">
        <v>39</v>
      </c>
      <c r="J221" s="11" t="s">
        <v>21</v>
      </c>
      <c r="K221" s="36" t="s">
        <v>921</v>
      </c>
      <c r="L221" s="37"/>
      <c r="M221" s="14" t="s">
        <v>23</v>
      </c>
      <c r="N221" s="15" t="str">
        <f aca="false">IF($J221="NO","NO","SI")</f>
        <v>SI</v>
      </c>
      <c r="O221" s="15" t="str">
        <f aca="false">IF($J221="SI","🟢",IF($J221="NO","🔴","🟡"))</f>
        <v>🟢</v>
      </c>
    </row>
    <row r="222" customFormat="false" ht="18" hidden="false" customHeight="true" outlineLevel="0" collapsed="false">
      <c r="A222" s="34" t="n">
        <f aca="false">ROW()-1</f>
        <v>221</v>
      </c>
      <c r="B222" s="34" t="n">
        <f aca="false">ROW()-1</f>
        <v>221</v>
      </c>
      <c r="C222" s="35" t="s">
        <v>859</v>
      </c>
      <c r="D222" s="35" t="s">
        <v>922</v>
      </c>
      <c r="E222" s="35" t="str">
        <f aca="false">IF($J222="NO","",IF($M222="","",$M222))</f>
        <v>VIP</v>
      </c>
      <c r="F222" s="35"/>
      <c r="G222" s="35" t="s">
        <v>923</v>
      </c>
      <c r="H222" s="35" t="s">
        <v>924</v>
      </c>
      <c r="I222" s="35" t="s">
        <v>925</v>
      </c>
      <c r="J222" s="11" t="s">
        <v>21</v>
      </c>
      <c r="K222" s="36" t="s">
        <v>926</v>
      </c>
      <c r="L222" s="37"/>
      <c r="M222" s="14" t="s">
        <v>23</v>
      </c>
      <c r="N222" s="15" t="str">
        <f aca="false">IF($J222="NO","NO","SI")</f>
        <v>SI</v>
      </c>
      <c r="O222" s="15" t="str">
        <f aca="false">IF($J222="SI","🟢",IF($J222="NO","🔴","🟡"))</f>
        <v>🟢</v>
      </c>
    </row>
    <row r="223" customFormat="false" ht="18" hidden="false" customHeight="true" outlineLevel="0" collapsed="false">
      <c r="A223" s="16" t="n">
        <f aca="false">ROW()-1</f>
        <v>222</v>
      </c>
      <c r="B223" s="16" t="n">
        <f aca="false">ROW()-1</f>
        <v>222</v>
      </c>
      <c r="C223" s="17" t="s">
        <v>859</v>
      </c>
      <c r="D223" s="17" t="s">
        <v>778</v>
      </c>
      <c r="E223" s="17" t="str">
        <f aca="false">IF($J223="NO","",IF($M223="","",$M223))</f>
        <v>VIP</v>
      </c>
      <c r="F223" s="17" t="s">
        <v>927</v>
      </c>
      <c r="G223" s="17" t="s">
        <v>664</v>
      </c>
      <c r="H223" s="17" t="s">
        <v>534</v>
      </c>
      <c r="I223" s="17" t="s">
        <v>928</v>
      </c>
      <c r="J223" s="11" t="s">
        <v>21</v>
      </c>
      <c r="K223" s="19" t="s">
        <v>929</v>
      </c>
      <c r="L223" s="20"/>
      <c r="M223" s="14" t="s">
        <v>23</v>
      </c>
      <c r="N223" s="15" t="str">
        <f aca="false">IF($J223="NO","NO","SI")</f>
        <v>SI</v>
      </c>
      <c r="O223" s="15" t="str">
        <f aca="false">IF($J223="SI","🟢",IF($J223="NO","🔴","🟡"))</f>
        <v>🟢</v>
      </c>
    </row>
    <row r="224" customFormat="false" ht="18" hidden="false" customHeight="true" outlineLevel="0" collapsed="false">
      <c r="A224" s="34" t="n">
        <f aca="false">ROW()-1</f>
        <v>223</v>
      </c>
      <c r="B224" s="34" t="n">
        <f aca="false">ROW()-1</f>
        <v>223</v>
      </c>
      <c r="C224" s="35" t="s">
        <v>859</v>
      </c>
      <c r="D224" s="35" t="s">
        <v>778</v>
      </c>
      <c r="E224" s="35" t="str">
        <f aca="false">IF($J224="NO","",IF($M224="","",$M224))</f>
        <v>VIP</v>
      </c>
      <c r="F224" s="35" t="s">
        <v>930</v>
      </c>
      <c r="G224" s="35" t="s">
        <v>931</v>
      </c>
      <c r="H224" s="35" t="s">
        <v>932</v>
      </c>
      <c r="I224" s="35" t="s">
        <v>839</v>
      </c>
      <c r="J224" s="18" t="s">
        <v>29</v>
      </c>
      <c r="K224" s="36" t="s">
        <v>933</v>
      </c>
      <c r="L224" s="37"/>
      <c r="M224" s="14" t="s">
        <v>23</v>
      </c>
      <c r="N224" s="15" t="str">
        <f aca="false">IF($J224="NO","NO","SI")</f>
        <v>SI</v>
      </c>
      <c r="O224" s="15" t="str">
        <f aca="false">IF($J224="SI","🟢",IF($J224="NO","🔴","🟡"))</f>
        <v>🟡</v>
      </c>
    </row>
    <row r="225" customFormat="false" ht="18" hidden="false" customHeight="true" outlineLevel="0" collapsed="false">
      <c r="A225" s="16" t="n">
        <f aca="false">ROW()-1</f>
        <v>224</v>
      </c>
      <c r="B225" s="16" t="n">
        <f aca="false">ROW()-1</f>
        <v>224</v>
      </c>
      <c r="C225" s="17" t="s">
        <v>859</v>
      </c>
      <c r="D225" s="17" t="s">
        <v>934</v>
      </c>
      <c r="E225" s="17" t="str">
        <f aca="false">IF($J225="NO","",IF($M225="","",$M225))</f>
        <v>VIP</v>
      </c>
      <c r="F225" s="17" t="s">
        <v>935</v>
      </c>
      <c r="G225" s="17" t="s">
        <v>936</v>
      </c>
      <c r="H225" s="17" t="s">
        <v>937</v>
      </c>
      <c r="I225" s="17" t="s">
        <v>938</v>
      </c>
      <c r="J225" s="11" t="s">
        <v>21</v>
      </c>
      <c r="K225" s="19" t="s">
        <v>939</v>
      </c>
      <c r="L225" s="20"/>
      <c r="M225" s="14" t="s">
        <v>23</v>
      </c>
      <c r="N225" s="15" t="str">
        <f aca="false">IF($J225="NO","NO","SI")</f>
        <v>SI</v>
      </c>
      <c r="O225" s="15" t="str">
        <f aca="false">IF($J225="SI","🟢",IF($J225="NO","🔴","🟡"))</f>
        <v>🟢</v>
      </c>
    </row>
    <row r="226" customFormat="false" ht="18" hidden="false" customHeight="true" outlineLevel="0" collapsed="false">
      <c r="A226" s="34" t="n">
        <f aca="false">ROW()-1</f>
        <v>225</v>
      </c>
      <c r="B226" s="34" t="n">
        <f aca="false">ROW()-1</f>
        <v>225</v>
      </c>
      <c r="C226" s="35" t="s">
        <v>859</v>
      </c>
      <c r="D226" s="35" t="s">
        <v>940</v>
      </c>
      <c r="E226" s="35" t="str">
        <f aca="false">IF($J226="NO","",IF($M226="","",$M226))</f>
        <v>VIP</v>
      </c>
      <c r="F226" s="35" t="s">
        <v>941</v>
      </c>
      <c r="G226" s="35" t="s">
        <v>62</v>
      </c>
      <c r="H226" s="35" t="s">
        <v>942</v>
      </c>
      <c r="I226" s="35" t="s">
        <v>943</v>
      </c>
      <c r="J226" s="11" t="s">
        <v>21</v>
      </c>
      <c r="K226" s="36" t="s">
        <v>944</v>
      </c>
      <c r="L226" s="37"/>
      <c r="M226" s="14" t="s">
        <v>23</v>
      </c>
      <c r="N226" s="15" t="str">
        <f aca="false">IF($J226="NO","NO","SI")</f>
        <v>SI</v>
      </c>
      <c r="O226" s="15" t="str">
        <f aca="false">IF($J226="SI","🟢",IF($J226="NO","🔴","🟡"))</f>
        <v>🟢</v>
      </c>
    </row>
    <row r="227" customFormat="false" ht="18" hidden="false" customHeight="true" outlineLevel="0" collapsed="false">
      <c r="A227" s="16" t="n">
        <f aca="false">ROW()-1</f>
        <v>226</v>
      </c>
      <c r="B227" s="16" t="n">
        <f aca="false">ROW()-1</f>
        <v>226</v>
      </c>
      <c r="C227" s="17" t="s">
        <v>859</v>
      </c>
      <c r="D227" s="17" t="s">
        <v>771</v>
      </c>
      <c r="E227" s="17" t="str">
        <f aca="false">IF($J227="NO","",IF($M227="","",$M227))</f>
        <v>VIP</v>
      </c>
      <c r="F227" s="17" t="s">
        <v>945</v>
      </c>
      <c r="G227" s="17" t="s">
        <v>444</v>
      </c>
      <c r="H227" s="17" t="s">
        <v>696</v>
      </c>
      <c r="I227" s="17" t="s">
        <v>312</v>
      </c>
      <c r="J227" s="18" t="s">
        <v>29</v>
      </c>
      <c r="K227" s="19" t="s">
        <v>946</v>
      </c>
      <c r="L227" s="20"/>
      <c r="M227" s="14" t="s">
        <v>23</v>
      </c>
      <c r="N227" s="15" t="str">
        <f aca="false">IF($J227="NO","NO","SI")</f>
        <v>SI</v>
      </c>
      <c r="O227" s="15" t="str">
        <f aca="false">IF($J227="SI","🟢",IF($J227="NO","🔴","🟡"))</f>
        <v>🟡</v>
      </c>
    </row>
    <row r="228" customFormat="false" ht="18" hidden="false" customHeight="true" outlineLevel="0" collapsed="false">
      <c r="A228" s="34" t="n">
        <f aca="false">ROW()-1</f>
        <v>227</v>
      </c>
      <c r="B228" s="34" t="n">
        <f aca="false">ROW()-1</f>
        <v>227</v>
      </c>
      <c r="C228" s="35" t="s">
        <v>859</v>
      </c>
      <c r="D228" s="35" t="s">
        <v>947</v>
      </c>
      <c r="E228" s="35" t="str">
        <f aca="false">IF($J228="NO","",IF($M228="","",$M228))</f>
        <v>VIP</v>
      </c>
      <c r="F228" s="35" t="s">
        <v>948</v>
      </c>
      <c r="G228" s="35" t="s">
        <v>949</v>
      </c>
      <c r="H228" s="35" t="s">
        <v>950</v>
      </c>
      <c r="I228" s="35" t="s">
        <v>951</v>
      </c>
      <c r="J228" s="18" t="s">
        <v>29</v>
      </c>
      <c r="K228" s="36" t="s">
        <v>952</v>
      </c>
      <c r="L228" s="37"/>
      <c r="M228" s="14" t="s">
        <v>23</v>
      </c>
      <c r="N228" s="15" t="str">
        <f aca="false">IF($J228="NO","NO","SI")</f>
        <v>SI</v>
      </c>
      <c r="O228" s="15" t="str">
        <f aca="false">IF($J228="SI","🟢",IF($J228="NO","🔴","🟡"))</f>
        <v>🟡</v>
      </c>
    </row>
    <row r="229" customFormat="false" ht="18" hidden="false" customHeight="true" outlineLevel="0" collapsed="false">
      <c r="A229" s="38" t="n">
        <f aca="false">ROW()-1</f>
        <v>228</v>
      </c>
      <c r="B229" s="38" t="n">
        <f aca="false">ROW()-1</f>
        <v>228</v>
      </c>
      <c r="C229" s="39" t="s">
        <v>953</v>
      </c>
      <c r="D229" s="39" t="s">
        <v>586</v>
      </c>
      <c r="E229" s="39" t="str">
        <f aca="false">IF($J229="NO","",IF($M229="","",$M229))</f>
        <v>VIP</v>
      </c>
      <c r="F229" s="15"/>
      <c r="G229" s="39" t="s">
        <v>954</v>
      </c>
      <c r="H229" s="39" t="s">
        <v>631</v>
      </c>
      <c r="I229" s="39" t="s">
        <v>448</v>
      </c>
      <c r="J229" s="40" t="s">
        <v>21</v>
      </c>
      <c r="K229" s="39" t="s">
        <v>955</v>
      </c>
      <c r="L229" s="15"/>
      <c r="M229" s="14" t="s">
        <v>23</v>
      </c>
      <c r="N229" s="15" t="str">
        <f aca="false">IF($J229="NO","NO","SI")</f>
        <v>SI</v>
      </c>
      <c r="O229" s="15" t="str">
        <f aca="false">IF($J229="SI","🟢",IF($J229="NO","🔴","🟡"))</f>
        <v>🟢</v>
      </c>
    </row>
    <row r="230" customFormat="false" ht="18" hidden="false" customHeight="true" outlineLevel="0" collapsed="false">
      <c r="A230" s="38" t="n">
        <f aca="false">ROW()-1</f>
        <v>229</v>
      </c>
      <c r="B230" s="38" t="n">
        <f aca="false">ROW()-1</f>
        <v>229</v>
      </c>
      <c r="C230" s="39" t="s">
        <v>953</v>
      </c>
      <c r="D230" s="39" t="s">
        <v>658</v>
      </c>
      <c r="E230" s="39" t="str">
        <f aca="false">IF($J230="NO","",IF($M230="","",$M230))</f>
        <v>VIP</v>
      </c>
      <c r="F230" s="15"/>
      <c r="G230" s="39" t="s">
        <v>956</v>
      </c>
      <c r="H230" s="39" t="s">
        <v>957</v>
      </c>
      <c r="I230" s="39"/>
      <c r="J230" s="41" t="s">
        <v>29</v>
      </c>
      <c r="K230" s="39" t="s">
        <v>958</v>
      </c>
      <c r="L230" s="15"/>
      <c r="M230" s="14" t="s">
        <v>23</v>
      </c>
      <c r="N230" s="15" t="str">
        <f aca="false">IF($J230="NO","NO","SI")</f>
        <v>SI</v>
      </c>
      <c r="O230" s="15" t="str">
        <f aca="false">IF($J230="SI","🟢",IF($J230="NO","🔴","🟡"))</f>
        <v>🟡</v>
      </c>
    </row>
    <row r="231" customFormat="false" ht="18" hidden="false" customHeight="true" outlineLevel="0" collapsed="false">
      <c r="A231" s="38" t="n">
        <f aca="false">ROW()-1</f>
        <v>230</v>
      </c>
      <c r="B231" s="38" t="n">
        <f aca="false">ROW()-1</f>
        <v>230</v>
      </c>
      <c r="C231" s="42" t="s">
        <v>953</v>
      </c>
      <c r="D231" s="42" t="s">
        <v>658</v>
      </c>
      <c r="E231" s="42" t="str">
        <f aca="false">IF($J231="NO","",IF($M231="","",$M231))</f>
        <v>VIP</v>
      </c>
      <c r="F231" s="15"/>
      <c r="G231" s="43" t="s">
        <v>959</v>
      </c>
      <c r="H231" s="43" t="s">
        <v>960</v>
      </c>
      <c r="I231" s="43" t="s">
        <v>961</v>
      </c>
      <c r="J231" s="44" t="s">
        <v>29</v>
      </c>
      <c r="K231" s="42" t="s">
        <v>962</v>
      </c>
      <c r="L231" s="15"/>
      <c r="M231" s="14" t="s">
        <v>23</v>
      </c>
      <c r="N231" s="15" t="str">
        <f aca="false">IF($J231="NO","NO","SI")</f>
        <v>SI</v>
      </c>
      <c r="O231" s="15" t="str">
        <f aca="false">IF($J231="SI","🟢",IF($J231="NO","🔴","🟡"))</f>
        <v>🟡</v>
      </c>
    </row>
    <row r="232" customFormat="false" ht="18" hidden="false" customHeight="true" outlineLevel="0" collapsed="false">
      <c r="A232" s="38" t="n">
        <f aca="false">ROW()-1</f>
        <v>231</v>
      </c>
      <c r="B232" s="38" t="n">
        <f aca="false">ROW()-1</f>
        <v>231</v>
      </c>
      <c r="C232" s="39" t="s">
        <v>953</v>
      </c>
      <c r="D232" s="39" t="s">
        <v>658</v>
      </c>
      <c r="E232" s="39" t="str">
        <f aca="false">IF($J232="NO","",IF($M232="","",$M232))</f>
        <v>VIP</v>
      </c>
      <c r="F232" s="15"/>
      <c r="G232" s="39" t="s">
        <v>469</v>
      </c>
      <c r="H232" s="39" t="s">
        <v>490</v>
      </c>
      <c r="I232" s="39" t="s">
        <v>963</v>
      </c>
      <c r="J232" s="41" t="s">
        <v>29</v>
      </c>
      <c r="K232" s="39" t="s">
        <v>964</v>
      </c>
      <c r="L232" s="15"/>
      <c r="M232" s="14" t="s">
        <v>23</v>
      </c>
      <c r="N232" s="15" t="str">
        <f aca="false">IF($J232="NO","NO","SI")</f>
        <v>SI</v>
      </c>
      <c r="O232" s="15" t="str">
        <f aca="false">IF($J232="SI","🟢",IF($J232="NO","🔴","🟡"))</f>
        <v>🟡</v>
      </c>
    </row>
    <row r="233" customFormat="false" ht="18" hidden="false" customHeight="true" outlineLevel="0" collapsed="false">
      <c r="A233" s="38" t="n">
        <f aca="false">ROW()-1</f>
        <v>232</v>
      </c>
      <c r="B233" s="38" t="n">
        <f aca="false">ROW()-1</f>
        <v>232</v>
      </c>
      <c r="C233" s="39" t="s">
        <v>953</v>
      </c>
      <c r="D233" s="39" t="s">
        <v>658</v>
      </c>
      <c r="E233" s="39" t="str">
        <f aca="false">IF($J233="NO","",IF($M233="","",$M233))</f>
        <v>VIP</v>
      </c>
      <c r="F233" s="15"/>
      <c r="G233" s="39" t="s">
        <v>965</v>
      </c>
      <c r="H233" s="39" t="s">
        <v>966</v>
      </c>
      <c r="I233" s="39" t="s">
        <v>966</v>
      </c>
      <c r="J233" s="41" t="s">
        <v>29</v>
      </c>
      <c r="K233" s="39" t="s">
        <v>967</v>
      </c>
      <c r="L233" s="15"/>
      <c r="M233" s="14" t="s">
        <v>23</v>
      </c>
      <c r="N233" s="15" t="str">
        <f aca="false">IF($J233="NO","NO","SI")</f>
        <v>SI</v>
      </c>
      <c r="O233" s="15" t="str">
        <f aca="false">IF($J233="SI","🟢",IF($J233="NO","🔴","🟡"))</f>
        <v>🟡</v>
      </c>
    </row>
    <row r="234" customFormat="false" ht="18" hidden="false" customHeight="true" outlineLevel="0" collapsed="false">
      <c r="A234" s="38" t="n">
        <f aca="false">ROW()-1</f>
        <v>233</v>
      </c>
      <c r="B234" s="38" t="n">
        <f aca="false">ROW()-1</f>
        <v>233</v>
      </c>
      <c r="C234" s="39" t="s">
        <v>953</v>
      </c>
      <c r="D234" s="39"/>
      <c r="E234" s="39" t="str">
        <f aca="false">IF($J234="NO","",IF($M234="","",$M234))</f>
        <v>LATERAL</v>
      </c>
      <c r="F234" s="15"/>
      <c r="G234" s="39" t="s">
        <v>411</v>
      </c>
      <c r="H234" s="39" t="s">
        <v>968</v>
      </c>
      <c r="I234" s="39"/>
      <c r="J234" s="40" t="s">
        <v>21</v>
      </c>
      <c r="K234" s="39" t="s">
        <v>969</v>
      </c>
      <c r="L234" s="15"/>
      <c r="M234" s="14" t="s">
        <v>577</v>
      </c>
      <c r="N234" s="15" t="str">
        <f aca="false">IF($J234="NO","NO","SI")</f>
        <v>SI</v>
      </c>
      <c r="O234" s="15" t="str">
        <f aca="false">IF($J234="SI","🟢",IF($J234="NO","🔴","🟡"))</f>
        <v>🟢</v>
      </c>
    </row>
    <row r="235" customFormat="false" ht="18" hidden="false" customHeight="true" outlineLevel="0" collapsed="false">
      <c r="A235" s="38" t="n">
        <f aca="false">ROW()-1</f>
        <v>234</v>
      </c>
      <c r="B235" s="38" t="n">
        <f aca="false">ROW()-1</f>
        <v>234</v>
      </c>
      <c r="C235" s="43" t="s">
        <v>953</v>
      </c>
      <c r="D235" s="43" t="s">
        <v>658</v>
      </c>
      <c r="E235" s="43" t="str">
        <f aca="false">IF($J235="NO","",IF($M235="","",$M235))</f>
        <v>VIP</v>
      </c>
      <c r="F235" s="15"/>
      <c r="G235" s="43" t="s">
        <v>970</v>
      </c>
      <c r="H235" s="43" t="s">
        <v>482</v>
      </c>
      <c r="I235" s="43" t="s">
        <v>971</v>
      </c>
      <c r="J235" s="45" t="s">
        <v>29</v>
      </c>
      <c r="K235" s="43" t="s">
        <v>972</v>
      </c>
      <c r="L235" s="15"/>
      <c r="M235" s="14" t="s">
        <v>23</v>
      </c>
      <c r="N235" s="15" t="str">
        <f aca="false">IF($J235="NO","NO","SI")</f>
        <v>SI</v>
      </c>
      <c r="O235" s="15" t="str">
        <f aca="false">IF($J235="SI","🟢",IF($J235="NO","🔴","🟡"))</f>
        <v>🟡</v>
      </c>
    </row>
    <row r="236" customFormat="false" ht="18" hidden="false" customHeight="true" outlineLevel="0" collapsed="false">
      <c r="A236" s="38" t="n">
        <f aca="false">ROW()-1</f>
        <v>235</v>
      </c>
      <c r="B236" s="38" t="n">
        <f aca="false">ROW()-1</f>
        <v>235</v>
      </c>
      <c r="C236" s="43" t="s">
        <v>953</v>
      </c>
      <c r="D236" s="43" t="s">
        <v>658</v>
      </c>
      <c r="E236" s="43" t="str">
        <f aca="false">IF($J236="NO","",IF($M236="","",$M236))</f>
        <v>VIP</v>
      </c>
      <c r="F236" s="15"/>
      <c r="G236" s="43" t="s">
        <v>973</v>
      </c>
      <c r="H236" s="43" t="s">
        <v>237</v>
      </c>
      <c r="I236" s="43" t="s">
        <v>974</v>
      </c>
      <c r="J236" s="45" t="s">
        <v>29</v>
      </c>
      <c r="K236" s="43" t="s">
        <v>975</v>
      </c>
      <c r="L236" s="15"/>
      <c r="M236" s="14" t="s">
        <v>23</v>
      </c>
      <c r="N236" s="15" t="str">
        <f aca="false">IF($J236="NO","NO","SI")</f>
        <v>SI</v>
      </c>
      <c r="O236" s="15" t="str">
        <f aca="false">IF($J236="SI","🟢",IF($J236="NO","🔴","🟡"))</f>
        <v>🟡</v>
      </c>
    </row>
    <row r="237" customFormat="false" ht="18" hidden="false" customHeight="true" outlineLevel="0" collapsed="false">
      <c r="A237" s="38" t="n">
        <f aca="false">ROW()-1</f>
        <v>236</v>
      </c>
      <c r="B237" s="38" t="n">
        <f aca="false">ROW()-1</f>
        <v>236</v>
      </c>
      <c r="C237" s="39" t="s">
        <v>953</v>
      </c>
      <c r="D237" s="39" t="s">
        <v>658</v>
      </c>
      <c r="E237" s="39" t="str">
        <f aca="false">IF($J237="NO","",IF($M237="","",$M237))</f>
        <v>VIP</v>
      </c>
      <c r="F237" s="15"/>
      <c r="G237" s="39" t="s">
        <v>976</v>
      </c>
      <c r="H237" s="39" t="s">
        <v>977</v>
      </c>
      <c r="I237" s="39" t="s">
        <v>978</v>
      </c>
      <c r="J237" s="41" t="s">
        <v>29</v>
      </c>
      <c r="K237" s="39" t="s">
        <v>979</v>
      </c>
      <c r="L237" s="15"/>
      <c r="M237" s="14" t="s">
        <v>23</v>
      </c>
      <c r="N237" s="15" t="str">
        <f aca="false">IF($J237="NO","NO","SI")</f>
        <v>SI</v>
      </c>
      <c r="O237" s="15" t="str">
        <f aca="false">IF($J237="SI","🟢",IF($J237="NO","🔴","🟡"))</f>
        <v>🟡</v>
      </c>
    </row>
    <row r="238" customFormat="false" ht="18" hidden="false" customHeight="true" outlineLevel="0" collapsed="false">
      <c r="A238" s="38" t="n">
        <f aca="false">ROW()-1</f>
        <v>237</v>
      </c>
      <c r="B238" s="38" t="n">
        <f aca="false">ROW()-1</f>
        <v>237</v>
      </c>
      <c r="C238" s="43" t="s">
        <v>953</v>
      </c>
      <c r="D238" s="43" t="s">
        <v>658</v>
      </c>
      <c r="E238" s="43" t="str">
        <f aca="false">IF($J238="NO","",IF($M238="","",$M238))</f>
        <v>VIP</v>
      </c>
      <c r="F238" s="15"/>
      <c r="G238" s="43" t="s">
        <v>980</v>
      </c>
      <c r="H238" s="43" t="s">
        <v>981</v>
      </c>
      <c r="I238" s="43" t="s">
        <v>600</v>
      </c>
      <c r="J238" s="45" t="s">
        <v>29</v>
      </c>
      <c r="K238" s="43" t="s">
        <v>982</v>
      </c>
      <c r="L238" s="15"/>
      <c r="M238" s="14" t="s">
        <v>23</v>
      </c>
      <c r="N238" s="15" t="str">
        <f aca="false">IF($J238="NO","NO","SI")</f>
        <v>SI</v>
      </c>
      <c r="O238" s="15" t="str">
        <f aca="false">IF($J238="SI","🟢",IF($J238="NO","🔴","🟡"))</f>
        <v>🟡</v>
      </c>
    </row>
    <row r="239" customFormat="false" ht="18" hidden="false" customHeight="true" outlineLevel="0" collapsed="false">
      <c r="A239" s="38" t="n">
        <f aca="false">ROW()-1</f>
        <v>238</v>
      </c>
      <c r="B239" s="38" t="n">
        <f aca="false">ROW()-1</f>
        <v>238</v>
      </c>
      <c r="C239" s="39" t="s">
        <v>953</v>
      </c>
      <c r="D239" s="39" t="s">
        <v>658</v>
      </c>
      <c r="E239" s="39" t="str">
        <f aca="false">IF($J239="NO","",IF($M239="","",$M239))</f>
        <v>VIP</v>
      </c>
      <c r="F239" s="15"/>
      <c r="G239" s="39" t="s">
        <v>910</v>
      </c>
      <c r="H239" s="39" t="s">
        <v>118</v>
      </c>
      <c r="I239" s="39" t="s">
        <v>983</v>
      </c>
      <c r="J239" s="41" t="s">
        <v>29</v>
      </c>
      <c r="K239" s="39" t="s">
        <v>984</v>
      </c>
      <c r="L239" s="15"/>
      <c r="M239" s="14" t="s">
        <v>23</v>
      </c>
      <c r="N239" s="15" t="str">
        <f aca="false">IF($J239="NO","NO","SI")</f>
        <v>SI</v>
      </c>
      <c r="O239" s="15" t="str">
        <f aca="false">IF($J239="SI","🟢",IF($J239="NO","🔴","🟡"))</f>
        <v>🟡</v>
      </c>
    </row>
    <row r="240" customFormat="false" ht="18" hidden="false" customHeight="true" outlineLevel="0" collapsed="false">
      <c r="A240" s="38" t="n">
        <f aca="false">ROW()-1</f>
        <v>239</v>
      </c>
      <c r="B240" s="38" t="n">
        <f aca="false">ROW()-1</f>
        <v>239</v>
      </c>
      <c r="C240" s="39" t="s">
        <v>953</v>
      </c>
      <c r="D240" s="39" t="s">
        <v>658</v>
      </c>
      <c r="E240" s="39" t="str">
        <f aca="false">IF($J240="NO","",IF($M240="","",$M240))</f>
        <v/>
      </c>
      <c r="F240" s="15"/>
      <c r="G240" s="39" t="s">
        <v>985</v>
      </c>
      <c r="H240" s="39" t="s">
        <v>986</v>
      </c>
      <c r="I240" s="39" t="s">
        <v>987</v>
      </c>
      <c r="J240" s="46" t="s">
        <v>58</v>
      </c>
      <c r="K240" s="39" t="s">
        <v>988</v>
      </c>
      <c r="L240" s="15"/>
      <c r="M240" s="14"/>
      <c r="N240" s="15" t="str">
        <f aca="false">IF($J240="NO","NO","SI")</f>
        <v>NO</v>
      </c>
      <c r="O240" s="15" t="str">
        <f aca="false">IF($J240="SI","🟢",IF($J240="NO","🔴","🟡"))</f>
        <v>🔴</v>
      </c>
    </row>
    <row r="241" customFormat="false" ht="18" hidden="false" customHeight="true" outlineLevel="0" collapsed="false">
      <c r="A241" s="38" t="n">
        <f aca="false">ROW()-1</f>
        <v>240</v>
      </c>
      <c r="B241" s="38" t="n">
        <f aca="false">ROW()-1</f>
        <v>240</v>
      </c>
      <c r="C241" s="39" t="s">
        <v>953</v>
      </c>
      <c r="D241" s="39" t="s">
        <v>586</v>
      </c>
      <c r="E241" s="39" t="str">
        <f aca="false">IF($J241="NO","",IF($M241="","",$M241))</f>
        <v>VIP</v>
      </c>
      <c r="F241" s="15"/>
      <c r="G241" s="39" t="s">
        <v>287</v>
      </c>
      <c r="H241" s="39" t="s">
        <v>368</v>
      </c>
      <c r="I241" s="39" t="s">
        <v>570</v>
      </c>
      <c r="J241" s="40" t="s">
        <v>21</v>
      </c>
      <c r="K241" s="39" t="s">
        <v>989</v>
      </c>
      <c r="L241" s="15"/>
      <c r="M241" s="14" t="s">
        <v>23</v>
      </c>
      <c r="N241" s="15" t="str">
        <f aca="false">IF($J241="NO","NO","SI")</f>
        <v>SI</v>
      </c>
      <c r="O241" s="15" t="str">
        <f aca="false">IF($J241="SI","🟢",IF($J241="NO","🔴","🟡"))</f>
        <v>🟢</v>
      </c>
    </row>
    <row r="242" customFormat="false" ht="18" hidden="false" customHeight="true" outlineLevel="0" collapsed="false">
      <c r="A242" s="38" t="n">
        <f aca="false">ROW()-1</f>
        <v>241</v>
      </c>
      <c r="B242" s="38" t="n">
        <f aca="false">ROW()-1</f>
        <v>241</v>
      </c>
      <c r="C242" s="43" t="s">
        <v>953</v>
      </c>
      <c r="D242" s="43" t="s">
        <v>658</v>
      </c>
      <c r="E242" s="43" t="str">
        <f aca="false">IF($J242="NO","",IF($M242="","",$M242))</f>
        <v>VIP</v>
      </c>
      <c r="F242" s="15"/>
      <c r="G242" s="43" t="s">
        <v>990</v>
      </c>
      <c r="H242" s="43" t="s">
        <v>991</v>
      </c>
      <c r="I242" s="43" t="s">
        <v>992</v>
      </c>
      <c r="J242" s="45" t="s">
        <v>29</v>
      </c>
      <c r="K242" s="43" t="s">
        <v>993</v>
      </c>
      <c r="L242" s="15"/>
      <c r="M242" s="14" t="s">
        <v>23</v>
      </c>
      <c r="N242" s="15" t="str">
        <f aca="false">IF($J242="NO","NO","SI")</f>
        <v>SI</v>
      </c>
      <c r="O242" s="15" t="str">
        <f aca="false">IF($J242="SI","🟢",IF($J242="NO","🔴","🟡"))</f>
        <v>🟡</v>
      </c>
    </row>
    <row r="243" customFormat="false" ht="18" hidden="false" customHeight="true" outlineLevel="0" collapsed="false">
      <c r="A243" s="38" t="n">
        <f aca="false">ROW()-1</f>
        <v>242</v>
      </c>
      <c r="B243" s="38" t="n">
        <f aca="false">ROW()-1</f>
        <v>242</v>
      </c>
      <c r="C243" s="39" t="s">
        <v>953</v>
      </c>
      <c r="D243" s="39" t="s">
        <v>658</v>
      </c>
      <c r="E243" s="39" t="str">
        <f aca="false">IF($J243="NO","",IF($M243="","",$M243))</f>
        <v>VIP</v>
      </c>
      <c r="F243" s="15"/>
      <c r="G243" s="39" t="s">
        <v>103</v>
      </c>
      <c r="H243" s="39" t="s">
        <v>128</v>
      </c>
      <c r="I243" s="39" t="s">
        <v>994</v>
      </c>
      <c r="J243" s="41" t="s">
        <v>29</v>
      </c>
      <c r="K243" s="39" t="s">
        <v>995</v>
      </c>
      <c r="L243" s="15"/>
      <c r="M243" s="14" t="s">
        <v>23</v>
      </c>
      <c r="N243" s="15" t="str">
        <f aca="false">IF($J243="NO","NO","SI")</f>
        <v>SI</v>
      </c>
      <c r="O243" s="15" t="str">
        <f aca="false">IF($J243="SI","🟢",IF($J243="NO","🔴","🟡"))</f>
        <v>🟡</v>
      </c>
    </row>
    <row r="244" customFormat="false" ht="18" hidden="false" customHeight="true" outlineLevel="0" collapsed="false">
      <c r="A244" s="38" t="n">
        <f aca="false">ROW()-1</f>
        <v>243</v>
      </c>
      <c r="B244" s="38" t="n">
        <f aca="false">ROW()-1</f>
        <v>243</v>
      </c>
      <c r="C244" s="39" t="s">
        <v>953</v>
      </c>
      <c r="D244" s="39"/>
      <c r="E244" s="39" t="str">
        <f aca="false">IF($J244="NO","",IF($M244="","",$M244))</f>
        <v>LATERAL</v>
      </c>
      <c r="F244" s="15"/>
      <c r="G244" s="39" t="s">
        <v>469</v>
      </c>
      <c r="H244" s="39" t="s">
        <v>237</v>
      </c>
      <c r="I244" s="39" t="s">
        <v>93</v>
      </c>
      <c r="J244" s="41" t="s">
        <v>29</v>
      </c>
      <c r="K244" s="39" t="s">
        <v>996</v>
      </c>
      <c r="L244" s="15"/>
      <c r="M244" s="14" t="s">
        <v>577</v>
      </c>
      <c r="N244" s="15" t="str">
        <f aca="false">IF($J244="NO","NO","SI")</f>
        <v>SI</v>
      </c>
      <c r="O244" s="15" t="str">
        <f aca="false">IF($J244="SI","🟢",IF($J244="NO","🔴","🟡"))</f>
        <v>🟡</v>
      </c>
    </row>
    <row r="245" customFormat="false" ht="18" hidden="false" customHeight="true" outlineLevel="0" collapsed="false">
      <c r="A245" s="38" t="n">
        <f aca="false">ROW()-1</f>
        <v>244</v>
      </c>
      <c r="B245" s="38" t="n">
        <f aca="false">ROW()-1</f>
        <v>244</v>
      </c>
      <c r="C245" s="43" t="s">
        <v>953</v>
      </c>
      <c r="D245" s="43" t="s">
        <v>658</v>
      </c>
      <c r="E245" s="43" t="str">
        <f aca="false">IF($J245="NO","",IF($M245="","",$M245))</f>
        <v>VIP</v>
      </c>
      <c r="F245" s="15"/>
      <c r="G245" s="43" t="s">
        <v>768</v>
      </c>
      <c r="H245" s="43" t="s">
        <v>997</v>
      </c>
      <c r="I245" s="43" t="s">
        <v>617</v>
      </c>
      <c r="J245" s="45" t="s">
        <v>29</v>
      </c>
      <c r="K245" s="43" t="s">
        <v>998</v>
      </c>
      <c r="L245" s="15"/>
      <c r="M245" s="14" t="s">
        <v>23</v>
      </c>
      <c r="N245" s="15" t="str">
        <f aca="false">IF($J245="NO","NO","SI")</f>
        <v>SI</v>
      </c>
      <c r="O245" s="15" t="str">
        <f aca="false">IF($J245="SI","🟢",IF($J245="NO","🔴","🟡"))</f>
        <v>🟡</v>
      </c>
    </row>
    <row r="246" customFormat="false" ht="18" hidden="false" customHeight="true" outlineLevel="0" collapsed="false">
      <c r="A246" s="38" t="n">
        <f aca="false">ROW()-1</f>
        <v>245</v>
      </c>
      <c r="B246" s="38" t="n">
        <f aca="false">ROW()-1</f>
        <v>245</v>
      </c>
      <c r="C246" s="39" t="s">
        <v>953</v>
      </c>
      <c r="D246" s="39" t="s">
        <v>658</v>
      </c>
      <c r="E246" s="39" t="str">
        <f aca="false">IF($J246="NO","",IF($M246="","",$M246))</f>
        <v>VIP</v>
      </c>
      <c r="F246" s="15"/>
      <c r="G246" s="39" t="s">
        <v>423</v>
      </c>
      <c r="H246" s="39" t="s">
        <v>999</v>
      </c>
      <c r="I246" s="39" t="s">
        <v>478</v>
      </c>
      <c r="J246" s="41" t="s">
        <v>29</v>
      </c>
      <c r="K246" s="39" t="s">
        <v>1000</v>
      </c>
      <c r="L246" s="15"/>
      <c r="M246" s="14" t="s">
        <v>23</v>
      </c>
      <c r="N246" s="15" t="str">
        <f aca="false">IF($J246="NO","NO","SI")</f>
        <v>SI</v>
      </c>
      <c r="O246" s="15" t="str">
        <f aca="false">IF($J246="SI","🟢",IF($J246="NO","🔴","🟡"))</f>
        <v>🟡</v>
      </c>
    </row>
    <row r="247" customFormat="false" ht="18" hidden="false" customHeight="true" outlineLevel="0" collapsed="false">
      <c r="A247" s="38" t="n">
        <f aca="false">ROW()-1</f>
        <v>246</v>
      </c>
      <c r="B247" s="38" t="n">
        <f aca="false">ROW()-1</f>
        <v>246</v>
      </c>
      <c r="C247" s="39" t="s">
        <v>953</v>
      </c>
      <c r="D247" s="39" t="s">
        <v>586</v>
      </c>
      <c r="E247" s="39" t="str">
        <f aca="false">IF($J247="NO","",IF($M247="","",$M247))</f>
        <v>VIP</v>
      </c>
      <c r="F247" s="15"/>
      <c r="G247" s="39" t="s">
        <v>62</v>
      </c>
      <c r="H247" s="39" t="s">
        <v>1001</v>
      </c>
      <c r="I247" s="39"/>
      <c r="J247" s="40" t="s">
        <v>21</v>
      </c>
      <c r="K247" s="39" t="s">
        <v>1002</v>
      </c>
      <c r="L247" s="15"/>
      <c r="M247" s="14" t="s">
        <v>23</v>
      </c>
      <c r="N247" s="15" t="str">
        <f aca="false">IF($J247="NO","NO","SI")</f>
        <v>SI</v>
      </c>
      <c r="O247" s="15" t="str">
        <f aca="false">IF($J247="SI","🟢",IF($J247="NO","🔴","🟡"))</f>
        <v>🟢</v>
      </c>
    </row>
    <row r="248" customFormat="false" ht="18" hidden="false" customHeight="true" outlineLevel="0" collapsed="false">
      <c r="A248" s="38" t="n">
        <f aca="false">ROW()-1</f>
        <v>247</v>
      </c>
      <c r="B248" s="38" t="n">
        <f aca="false">ROW()-1</f>
        <v>247</v>
      </c>
      <c r="C248" s="43" t="s">
        <v>953</v>
      </c>
      <c r="D248" s="43" t="s">
        <v>42</v>
      </c>
      <c r="E248" s="43" t="str">
        <f aca="false">IF($J248="NO","",IF($M248="","",$M248))</f>
        <v>VIP</v>
      </c>
      <c r="F248" s="15"/>
      <c r="G248" s="43" t="s">
        <v>502</v>
      </c>
      <c r="H248" s="43" t="s">
        <v>1003</v>
      </c>
      <c r="I248" s="43"/>
      <c r="J248" s="40" t="s">
        <v>21</v>
      </c>
      <c r="K248" s="43" t="s">
        <v>1004</v>
      </c>
      <c r="L248" s="15"/>
      <c r="M248" s="14" t="s">
        <v>23</v>
      </c>
      <c r="N248" s="15" t="str">
        <f aca="false">IF($J248="NO","NO","SI")</f>
        <v>SI</v>
      </c>
      <c r="O248" s="15" t="str">
        <f aca="false">IF($J248="SI","🟢",IF($J248="NO","🔴","🟡"))</f>
        <v>🟢</v>
      </c>
    </row>
    <row r="249" customFormat="false" ht="18" hidden="false" customHeight="true" outlineLevel="0" collapsed="false">
      <c r="A249" s="38" t="n">
        <f aca="false">ROW()-1</f>
        <v>248</v>
      </c>
      <c r="B249" s="38" t="n">
        <f aca="false">ROW()-1</f>
        <v>248</v>
      </c>
      <c r="C249" s="39" t="s">
        <v>953</v>
      </c>
      <c r="D249" s="39" t="s">
        <v>658</v>
      </c>
      <c r="E249" s="39" t="str">
        <f aca="false">IF($J249="NO","",IF($M249="","",$M249))</f>
        <v>LATERAL</v>
      </c>
      <c r="F249" s="15"/>
      <c r="G249" s="39" t="s">
        <v>490</v>
      </c>
      <c r="H249" s="39" t="s">
        <v>1005</v>
      </c>
      <c r="I249" s="39" t="s">
        <v>1006</v>
      </c>
      <c r="J249" s="41" t="s">
        <v>29</v>
      </c>
      <c r="K249" s="39" t="s">
        <v>1007</v>
      </c>
      <c r="L249" s="15"/>
      <c r="M249" s="14" t="s">
        <v>577</v>
      </c>
      <c r="N249" s="15" t="str">
        <f aca="false">IF($J249="NO","NO","SI")</f>
        <v>SI</v>
      </c>
      <c r="O249" s="15" t="str">
        <f aca="false">IF($J249="SI","🟢",IF($J249="NO","🔴","🟡"))</f>
        <v>🟡</v>
      </c>
    </row>
    <row r="250" customFormat="false" ht="18" hidden="false" customHeight="true" outlineLevel="0" collapsed="false">
      <c r="A250" s="38" t="n">
        <f aca="false">ROW()-1</f>
        <v>249</v>
      </c>
      <c r="B250" s="38" t="n">
        <f aca="false">ROW()-1</f>
        <v>249</v>
      </c>
      <c r="C250" s="39" t="s">
        <v>953</v>
      </c>
      <c r="D250" s="39" t="s">
        <v>658</v>
      </c>
      <c r="E250" s="39" t="str">
        <f aca="false">IF($J250="NO","",IF($M250="","",$M250))</f>
        <v>LATERAL</v>
      </c>
      <c r="F250" s="15"/>
      <c r="G250" s="39" t="s">
        <v>1008</v>
      </c>
      <c r="H250" s="39" t="s">
        <v>1009</v>
      </c>
      <c r="I250" s="39" t="s">
        <v>1010</v>
      </c>
      <c r="J250" s="41" t="s">
        <v>29</v>
      </c>
      <c r="K250" s="39" t="s">
        <v>1011</v>
      </c>
      <c r="L250" s="15"/>
      <c r="M250" s="14" t="s">
        <v>577</v>
      </c>
      <c r="N250" s="15" t="str">
        <f aca="false">IF($J250="NO","NO","SI")</f>
        <v>SI</v>
      </c>
      <c r="O250" s="15" t="str">
        <f aca="false">IF($J250="SI","🟢",IF($J250="NO","🔴","🟡"))</f>
        <v>🟡</v>
      </c>
    </row>
    <row r="251" customFormat="false" ht="18" hidden="false" customHeight="true" outlineLevel="0" collapsed="false">
      <c r="A251" s="38" t="n">
        <f aca="false">ROW()-1</f>
        <v>250</v>
      </c>
      <c r="B251" s="38" t="n">
        <f aca="false">ROW()-1</f>
        <v>250</v>
      </c>
      <c r="C251" s="43" t="s">
        <v>953</v>
      </c>
      <c r="D251" s="43"/>
      <c r="E251" s="43" t="str">
        <f aca="false">IF($J251="NO","",IF($M251="","",$M251))</f>
        <v>LATERAL</v>
      </c>
      <c r="F251" s="15"/>
      <c r="G251" s="43" t="s">
        <v>362</v>
      </c>
      <c r="H251" s="43" t="s">
        <v>1012</v>
      </c>
      <c r="I251" s="43" t="s">
        <v>570</v>
      </c>
      <c r="J251" s="45" t="s">
        <v>29</v>
      </c>
      <c r="K251" s="43" t="s">
        <v>1013</v>
      </c>
      <c r="L251" s="15"/>
      <c r="M251" s="14" t="s">
        <v>577</v>
      </c>
      <c r="N251" s="15" t="str">
        <f aca="false">IF($J251="NO","NO","SI")</f>
        <v>SI</v>
      </c>
      <c r="O251" s="15" t="str">
        <f aca="false">IF($J251="SI","🟢",IF($J251="NO","🔴","🟡"))</f>
        <v>🟡</v>
      </c>
    </row>
    <row r="252" customFormat="false" ht="18" hidden="false" customHeight="true" outlineLevel="0" collapsed="false">
      <c r="A252" s="38" t="n">
        <f aca="false">ROW()-1</f>
        <v>251</v>
      </c>
      <c r="B252" s="38" t="n">
        <f aca="false">ROW()-1</f>
        <v>251</v>
      </c>
      <c r="C252" s="47" t="s">
        <v>1014</v>
      </c>
      <c r="D252" s="47" t="s">
        <v>84</v>
      </c>
      <c r="E252" s="47" t="str">
        <f aca="false">IF($J252="NO","",IF($M252="","",$M252))</f>
        <v>VIP</v>
      </c>
      <c r="F252" s="15"/>
      <c r="G252" s="47" t="s">
        <v>1015</v>
      </c>
      <c r="H252" s="47" t="s">
        <v>1016</v>
      </c>
      <c r="I252" s="47"/>
      <c r="J252" s="48" t="s">
        <v>29</v>
      </c>
      <c r="K252" s="47" t="s">
        <v>1017</v>
      </c>
      <c r="L252" s="15"/>
      <c r="M252" s="14" t="s">
        <v>23</v>
      </c>
      <c r="N252" s="15" t="str">
        <f aca="false">IF($J252="NO","NO","SI")</f>
        <v>SI</v>
      </c>
      <c r="O252" s="15" t="str">
        <f aca="false">IF($J252="SI","🟢",IF($J252="NO","🔴","🟡"))</f>
        <v>🟡</v>
      </c>
    </row>
    <row r="253" customFormat="false" ht="18" hidden="false" customHeight="true" outlineLevel="0" collapsed="false">
      <c r="A253" s="38" t="n">
        <f aca="false">ROW()-1</f>
        <v>252</v>
      </c>
      <c r="B253" s="38" t="n">
        <f aca="false">ROW()-1</f>
        <v>252</v>
      </c>
      <c r="C253" s="42" t="s">
        <v>1014</v>
      </c>
      <c r="D253" s="43"/>
      <c r="E253" s="43" t="str">
        <f aca="false">IF($J253="NO","",IF($M253="","",$M253))</f>
        <v>VIP</v>
      </c>
      <c r="F253" s="15"/>
      <c r="G253" s="43" t="s">
        <v>1018</v>
      </c>
      <c r="H253" s="43" t="s">
        <v>539</v>
      </c>
      <c r="I253" s="43" t="s">
        <v>1019</v>
      </c>
      <c r="J253" s="45" t="s">
        <v>29</v>
      </c>
      <c r="K253" s="43" t="s">
        <v>1020</v>
      </c>
      <c r="L253" s="15"/>
      <c r="M253" s="14" t="s">
        <v>23</v>
      </c>
      <c r="N253" s="15" t="str">
        <f aca="false">IF($J253="NO","NO","SI")</f>
        <v>SI</v>
      </c>
      <c r="O253" s="15" t="str">
        <f aca="false">IF($J253="SI","🟢",IF($J253="NO","🔴","🟡"))</f>
        <v>🟡</v>
      </c>
    </row>
    <row r="254" customFormat="false" ht="18" hidden="false" customHeight="true" outlineLevel="0" collapsed="false">
      <c r="A254" s="38" t="n">
        <f aca="false">ROW()-1</f>
        <v>253</v>
      </c>
      <c r="B254" s="38" t="n">
        <f aca="false">ROW()-1</f>
        <v>253</v>
      </c>
      <c r="C254" s="47" t="s">
        <v>1014</v>
      </c>
      <c r="D254" s="47" t="s">
        <v>658</v>
      </c>
      <c r="E254" s="47" t="str">
        <f aca="false">IF($J254="NO","",IF($M254="","",$M254))</f>
        <v>VIP</v>
      </c>
      <c r="F254" s="15"/>
      <c r="G254" s="47" t="s">
        <v>861</v>
      </c>
      <c r="H254" s="47" t="s">
        <v>1021</v>
      </c>
      <c r="I254" s="47" t="s">
        <v>1022</v>
      </c>
      <c r="J254" s="48" t="s">
        <v>29</v>
      </c>
      <c r="K254" s="47" t="s">
        <v>1023</v>
      </c>
      <c r="L254" s="15"/>
      <c r="M254" s="14" t="s">
        <v>23</v>
      </c>
      <c r="N254" s="15" t="str">
        <f aca="false">IF($J254="NO","NO","SI")</f>
        <v>SI</v>
      </c>
      <c r="O254" s="15" t="str">
        <f aca="false">IF($J254="SI","🟢",IF($J254="NO","🔴","🟡"))</f>
        <v>🟡</v>
      </c>
    </row>
    <row r="255" customFormat="false" ht="18" hidden="false" customHeight="true" outlineLevel="0" collapsed="false">
      <c r="A255" s="38" t="n">
        <f aca="false">ROW()-1</f>
        <v>254</v>
      </c>
      <c r="B255" s="38" t="n">
        <f aca="false">ROW()-1</f>
        <v>254</v>
      </c>
      <c r="C255" s="42" t="s">
        <v>1014</v>
      </c>
      <c r="D255" s="42"/>
      <c r="E255" s="42" t="str">
        <f aca="false">IF($J255="NO","",IF($M255="","",$M255))</f>
        <v/>
      </c>
      <c r="F255" s="15"/>
      <c r="G255" s="43" t="s">
        <v>103</v>
      </c>
      <c r="H255" s="43" t="s">
        <v>88</v>
      </c>
      <c r="I255" s="43"/>
      <c r="J255" s="46" t="s">
        <v>58</v>
      </c>
      <c r="K255" s="43" t="s">
        <v>1024</v>
      </c>
      <c r="L255" s="15"/>
      <c r="M255" s="14"/>
      <c r="N255" s="15" t="str">
        <f aca="false">IF($J255="NO","NO","SI")</f>
        <v>NO</v>
      </c>
      <c r="O255" s="15" t="str">
        <f aca="false">IF($J255="SI","🟢",IF($J255="NO","🔴","🟡"))</f>
        <v>🔴</v>
      </c>
    </row>
    <row r="256" customFormat="false" ht="18" hidden="false" customHeight="true" outlineLevel="0" collapsed="false">
      <c r="A256" s="38" t="n">
        <f aca="false">ROW()-1</f>
        <v>255</v>
      </c>
      <c r="B256" s="38" t="n">
        <f aca="false">ROW()-1</f>
        <v>255</v>
      </c>
      <c r="C256" s="47" t="s">
        <v>1014</v>
      </c>
      <c r="D256" s="47"/>
      <c r="E256" s="47" t="str">
        <f aca="false">IF($J256="NO","",IF($M256="","",$M256))</f>
        <v>LATERAL</v>
      </c>
      <c r="F256" s="15"/>
      <c r="G256" s="47" t="s">
        <v>1025</v>
      </c>
      <c r="H256" s="47" t="s">
        <v>1026</v>
      </c>
      <c r="I256" s="47" t="s">
        <v>1027</v>
      </c>
      <c r="J256" s="48" t="s">
        <v>29</v>
      </c>
      <c r="K256" s="47" t="s">
        <v>1024</v>
      </c>
      <c r="L256" s="15"/>
      <c r="M256" s="14" t="s">
        <v>577</v>
      </c>
      <c r="N256" s="15" t="str">
        <f aca="false">IF($J256="NO","NO","SI")</f>
        <v>SI</v>
      </c>
      <c r="O256" s="15" t="str">
        <f aca="false">IF($J256="SI","🟢",IF($J256="NO","🔴","🟡"))</f>
        <v>🟡</v>
      </c>
    </row>
    <row r="257" customFormat="false" ht="18" hidden="false" customHeight="true" outlineLevel="0" collapsed="false">
      <c r="A257" s="38" t="n">
        <f aca="false">ROW()-1</f>
        <v>256</v>
      </c>
      <c r="B257" s="38" t="n">
        <f aca="false">ROW()-1</f>
        <v>256</v>
      </c>
      <c r="C257" s="42" t="s">
        <v>1014</v>
      </c>
      <c r="D257" s="42" t="s">
        <v>84</v>
      </c>
      <c r="E257" s="42" t="str">
        <f aca="false">IF($J257="NO","",IF($M257="","",$M257))</f>
        <v/>
      </c>
      <c r="F257" s="15"/>
      <c r="G257" s="43" t="s">
        <v>611</v>
      </c>
      <c r="H257" s="43" t="s">
        <v>1028</v>
      </c>
      <c r="I257" s="43"/>
      <c r="J257" s="46" t="s">
        <v>58</v>
      </c>
      <c r="K257" s="43" t="s">
        <v>1029</v>
      </c>
      <c r="L257" s="15"/>
      <c r="M257" s="14"/>
      <c r="N257" s="15" t="str">
        <f aca="false">IF($J257="NO","NO","SI")</f>
        <v>NO</v>
      </c>
      <c r="O257" s="15" t="str">
        <f aca="false">IF($J257="SI","🟢",IF($J257="NO","🔴","🟡"))</f>
        <v>🔴</v>
      </c>
    </row>
    <row r="258" customFormat="false" ht="18" hidden="false" customHeight="true" outlineLevel="0" collapsed="false">
      <c r="A258" s="38" t="n">
        <f aca="false">ROW()-1</f>
        <v>257</v>
      </c>
      <c r="B258" s="38" t="n">
        <f aca="false">ROW()-1</f>
        <v>257</v>
      </c>
      <c r="C258" s="47" t="s">
        <v>1014</v>
      </c>
      <c r="D258" s="47"/>
      <c r="E258" s="47" t="str">
        <f aca="false">IF($J258="NO","",IF($M258="","",$M258))</f>
        <v/>
      </c>
      <c r="F258" s="15"/>
      <c r="G258" s="47" t="s">
        <v>297</v>
      </c>
      <c r="H258" s="47" t="s">
        <v>1030</v>
      </c>
      <c r="I258" s="47"/>
      <c r="J258" s="46" t="s">
        <v>58</v>
      </c>
      <c r="K258" s="47" t="s">
        <v>1031</v>
      </c>
      <c r="L258" s="15"/>
      <c r="M258" s="14"/>
      <c r="N258" s="15" t="str">
        <f aca="false">IF($J258="NO","NO","SI")</f>
        <v>NO</v>
      </c>
      <c r="O258" s="15" t="str">
        <f aca="false">IF($J258="SI","🟢",IF($J258="NO","🔴","🟡"))</f>
        <v>🔴</v>
      </c>
    </row>
    <row r="259" customFormat="false" ht="18" hidden="false" customHeight="true" outlineLevel="0" collapsed="false">
      <c r="A259" s="38" t="n">
        <f aca="false">ROW()-1</f>
        <v>258</v>
      </c>
      <c r="B259" s="38" t="n">
        <f aca="false">ROW()-1</f>
        <v>258</v>
      </c>
      <c r="C259" s="43" t="s">
        <v>1014</v>
      </c>
      <c r="D259" s="43" t="s">
        <v>658</v>
      </c>
      <c r="E259" s="43" t="str">
        <f aca="false">IF($J259="NO","",IF($M259="","",$M259))</f>
        <v>LATERAL</v>
      </c>
      <c r="F259" s="15"/>
      <c r="G259" s="43" t="s">
        <v>423</v>
      </c>
      <c r="H259" s="43" t="s">
        <v>1032</v>
      </c>
      <c r="I259" s="43"/>
      <c r="J259" s="45" t="s">
        <v>29</v>
      </c>
      <c r="K259" s="43" t="s">
        <v>1033</v>
      </c>
      <c r="L259" s="15"/>
      <c r="M259" s="14" t="s">
        <v>577</v>
      </c>
      <c r="N259" s="15" t="str">
        <f aca="false">IF($J259="NO","NO","SI")</f>
        <v>SI</v>
      </c>
      <c r="O259" s="15" t="str">
        <f aca="false">IF($J259="SI","🟢",IF($J259="NO","🔴","🟡"))</f>
        <v>🟡</v>
      </c>
    </row>
    <row r="260" customFormat="false" ht="18" hidden="false" customHeight="true" outlineLevel="0" collapsed="false">
      <c r="A260" s="38" t="n">
        <f aca="false">ROW()-1</f>
        <v>259</v>
      </c>
      <c r="B260" s="38" t="n">
        <f aca="false">ROW()-1</f>
        <v>259</v>
      </c>
      <c r="C260" s="47" t="s">
        <v>1014</v>
      </c>
      <c r="D260" s="47" t="s">
        <v>658</v>
      </c>
      <c r="E260" s="47" t="str">
        <f aca="false">IF($J260="NO","",IF($M260="","",$M260))</f>
        <v/>
      </c>
      <c r="F260" s="15"/>
      <c r="G260" s="47" t="s">
        <v>1034</v>
      </c>
      <c r="H260" s="47" t="s">
        <v>1035</v>
      </c>
      <c r="I260" s="47"/>
      <c r="J260" s="46" t="s">
        <v>58</v>
      </c>
      <c r="K260" s="47" t="s">
        <v>1036</v>
      </c>
      <c r="L260" s="15"/>
      <c r="M260" s="14" t="s">
        <v>577</v>
      </c>
      <c r="N260" s="15" t="str">
        <f aca="false">IF($J260="NO","NO","SI")</f>
        <v>NO</v>
      </c>
      <c r="O260" s="15" t="str">
        <f aca="false">IF($J260="SI","🟢",IF($J260="NO","🔴","🟡"))</f>
        <v>🔴</v>
      </c>
    </row>
    <row r="261" customFormat="false" ht="18" hidden="false" customHeight="true" outlineLevel="0" collapsed="false">
      <c r="A261" s="38" t="n">
        <f aca="false">ROW()-1</f>
        <v>260</v>
      </c>
      <c r="B261" s="38" t="n">
        <f aca="false">ROW()-1</f>
        <v>260</v>
      </c>
      <c r="C261" s="43" t="s">
        <v>1014</v>
      </c>
      <c r="D261" s="43" t="s">
        <v>658</v>
      </c>
      <c r="E261" s="43" t="str">
        <f aca="false">IF($J261="NO","",IF($M261="","",$M261))</f>
        <v>LATERAL</v>
      </c>
      <c r="F261" s="15"/>
      <c r="G261" s="43" t="s">
        <v>1037</v>
      </c>
      <c r="H261" s="43" t="s">
        <v>1038</v>
      </c>
      <c r="I261" s="43"/>
      <c r="J261" s="45" t="s">
        <v>29</v>
      </c>
      <c r="K261" s="43" t="s">
        <v>1039</v>
      </c>
      <c r="L261" s="15"/>
      <c r="M261" s="14" t="s">
        <v>577</v>
      </c>
      <c r="N261" s="15" t="str">
        <f aca="false">IF($J261="NO","NO","SI")</f>
        <v>SI</v>
      </c>
      <c r="O261" s="15" t="str">
        <f aca="false">IF($J261="SI","🟢",IF($J261="NO","🔴","🟡"))</f>
        <v>🟡</v>
      </c>
    </row>
    <row r="262" customFormat="false" ht="18" hidden="false" customHeight="true" outlineLevel="0" collapsed="false">
      <c r="A262" s="38" t="n">
        <f aca="false">ROW()-1</f>
        <v>261</v>
      </c>
      <c r="B262" s="38" t="n">
        <f aca="false">ROW()-1</f>
        <v>261</v>
      </c>
      <c r="C262" s="47" t="s">
        <v>1014</v>
      </c>
      <c r="D262" s="47" t="s">
        <v>564</v>
      </c>
      <c r="E262" s="47" t="str">
        <f aca="false">IF($J262="NO","",IF($M262="","",$M262))</f>
        <v>LATERAL</v>
      </c>
      <c r="F262" s="15"/>
      <c r="G262" s="47" t="s">
        <v>616</v>
      </c>
      <c r="H262" s="47" t="s">
        <v>1040</v>
      </c>
      <c r="I262" s="47" t="s">
        <v>781</v>
      </c>
      <c r="J262" s="40" t="s">
        <v>21</v>
      </c>
      <c r="K262" s="47" t="s">
        <v>1041</v>
      </c>
      <c r="L262" s="15"/>
      <c r="M262" s="14" t="s">
        <v>577</v>
      </c>
      <c r="N262" s="15" t="str">
        <f aca="false">IF($J262="NO","NO","SI")</f>
        <v>SI</v>
      </c>
      <c r="O262" s="15" t="str">
        <f aca="false">IF($J262="SI","🟢",IF($J262="NO","🔴","🟡"))</f>
        <v>🟢</v>
      </c>
    </row>
    <row r="263" customFormat="false" ht="18" hidden="false" customHeight="true" outlineLevel="0" collapsed="false">
      <c r="A263" s="38" t="n">
        <f aca="false">ROW()-1</f>
        <v>262</v>
      </c>
      <c r="B263" s="38" t="n">
        <f aca="false">ROW()-1</f>
        <v>262</v>
      </c>
      <c r="C263" s="43" t="s">
        <v>1014</v>
      </c>
      <c r="D263" s="43"/>
      <c r="E263" s="43" t="str">
        <f aca="false">IF($J263="NO","",IF($M263="","",$M263))</f>
        <v>LATERAL</v>
      </c>
      <c r="F263" s="15"/>
      <c r="G263" s="43" t="s">
        <v>33</v>
      </c>
      <c r="H263" s="43" t="s">
        <v>1042</v>
      </c>
      <c r="I263" s="43"/>
      <c r="J263" s="40" t="s">
        <v>21</v>
      </c>
      <c r="K263" s="43" t="s">
        <v>1043</v>
      </c>
      <c r="L263" s="15"/>
      <c r="M263" s="14" t="s">
        <v>577</v>
      </c>
      <c r="N263" s="15" t="str">
        <f aca="false">IF($J263="NO","NO","SI")</f>
        <v>SI</v>
      </c>
      <c r="O263" s="15" t="str">
        <f aca="false">IF($J263="SI","🟢",IF($J263="NO","🔴","🟡"))</f>
        <v>🟢</v>
      </c>
    </row>
    <row r="264" customFormat="false" ht="18" hidden="false" customHeight="true" outlineLevel="0" collapsed="false">
      <c r="A264" s="38" t="n">
        <f aca="false">ROW()-1</f>
        <v>263</v>
      </c>
      <c r="B264" s="38" t="n">
        <f aca="false">ROW()-1</f>
        <v>263</v>
      </c>
      <c r="C264" s="47" t="s">
        <v>1014</v>
      </c>
      <c r="D264" s="47"/>
      <c r="E264" s="47" t="str">
        <f aca="false">IF($J264="NO","",IF($M264="","",$M264))</f>
        <v/>
      </c>
      <c r="F264" s="15"/>
      <c r="G264" s="47" t="s">
        <v>461</v>
      </c>
      <c r="H264" s="47" t="s">
        <v>1044</v>
      </c>
      <c r="I264" s="47"/>
      <c r="J264" s="46" t="s">
        <v>58</v>
      </c>
      <c r="K264" s="47" t="s">
        <v>1045</v>
      </c>
      <c r="L264" s="15"/>
      <c r="M264" s="14"/>
      <c r="N264" s="15" t="str">
        <f aca="false">IF($J264="NO","NO","SI")</f>
        <v>NO</v>
      </c>
      <c r="O264" s="15" t="str">
        <f aca="false">IF($J264="SI","🟢",IF($J264="NO","🔴","🟡"))</f>
        <v>🔴</v>
      </c>
    </row>
    <row r="265" customFormat="false" ht="18" hidden="false" customHeight="true" outlineLevel="0" collapsed="false">
      <c r="A265" s="38" t="n">
        <f aca="false">ROW()-1</f>
        <v>264</v>
      </c>
      <c r="B265" s="38" t="n">
        <f aca="false">ROW()-1</f>
        <v>264</v>
      </c>
      <c r="C265" s="43" t="s">
        <v>1014</v>
      </c>
      <c r="D265" s="43" t="s">
        <v>778</v>
      </c>
      <c r="E265" s="43" t="str">
        <f aca="false">IF($J265="NO","",IF($M265="","",$M265))</f>
        <v>LATERAL</v>
      </c>
      <c r="F265" s="15"/>
      <c r="G265" s="43" t="s">
        <v>473</v>
      </c>
      <c r="H265" s="43" t="s">
        <v>298</v>
      </c>
      <c r="I265" s="43" t="s">
        <v>79</v>
      </c>
      <c r="J265" s="40" t="s">
        <v>21</v>
      </c>
      <c r="K265" s="43" t="s">
        <v>1046</v>
      </c>
      <c r="L265" s="15"/>
      <c r="M265" s="14" t="s">
        <v>577</v>
      </c>
      <c r="N265" s="15" t="str">
        <f aca="false">IF($J265="NO","NO","SI")</f>
        <v>SI</v>
      </c>
      <c r="O265" s="15" t="str">
        <f aca="false">IF($J265="SI","🟢",IF($J265="NO","🔴","🟡"))</f>
        <v>🟢</v>
      </c>
    </row>
    <row r="266" customFormat="false" ht="18" hidden="false" customHeight="true" outlineLevel="0" collapsed="false">
      <c r="A266" s="38" t="n">
        <f aca="false">ROW()-1</f>
        <v>265</v>
      </c>
      <c r="B266" s="38" t="n">
        <f aca="false">ROW()-1</f>
        <v>265</v>
      </c>
      <c r="C266" s="47" t="s">
        <v>1014</v>
      </c>
      <c r="D266" s="47"/>
      <c r="E266" s="47" t="str">
        <f aca="false">IF($J266="NO","",IF($M266="","",$M266))</f>
        <v>LATERAL</v>
      </c>
      <c r="F266" s="15"/>
      <c r="G266" s="47" t="s">
        <v>1047</v>
      </c>
      <c r="H266" s="47" t="s">
        <v>1048</v>
      </c>
      <c r="I266" s="47"/>
      <c r="J266" s="40" t="s">
        <v>21</v>
      </c>
      <c r="K266" s="47" t="s">
        <v>1049</v>
      </c>
      <c r="L266" s="15"/>
      <c r="M266" s="14" t="s">
        <v>577</v>
      </c>
      <c r="N266" s="15" t="str">
        <f aca="false">IF($J266="NO","NO","SI")</f>
        <v>SI</v>
      </c>
      <c r="O266" s="15" t="str">
        <f aca="false">IF($J266="SI","🟢",IF($J266="NO","🔴","🟡"))</f>
        <v>🟢</v>
      </c>
    </row>
    <row r="267" customFormat="false" ht="18" hidden="false" customHeight="true" outlineLevel="0" collapsed="false">
      <c r="A267" s="38" t="n">
        <f aca="false">ROW()-1</f>
        <v>266</v>
      </c>
      <c r="B267" s="38" t="n">
        <f aca="false">ROW()-1</f>
        <v>266</v>
      </c>
      <c r="C267" s="43" t="s">
        <v>1014</v>
      </c>
      <c r="D267" s="43"/>
      <c r="E267" s="43" t="str">
        <f aca="false">IF($J267="NO","",IF($M267="","",$M267))</f>
        <v/>
      </c>
      <c r="F267" s="15"/>
      <c r="G267" s="43" t="s">
        <v>103</v>
      </c>
      <c r="H267" s="43" t="s">
        <v>1050</v>
      </c>
      <c r="I267" s="43"/>
      <c r="J267" s="46" t="s">
        <v>58</v>
      </c>
      <c r="K267" s="43" t="s">
        <v>1051</v>
      </c>
      <c r="L267" s="15"/>
      <c r="M267" s="14"/>
      <c r="N267" s="15" t="str">
        <f aca="false">IF($J267="NO","NO","SI")</f>
        <v>NO</v>
      </c>
      <c r="O267" s="15" t="str">
        <f aca="false">IF($J267="SI","🟢",IF($J267="NO","🔴","🟡"))</f>
        <v>🔴</v>
      </c>
    </row>
    <row r="268" customFormat="false" ht="18" hidden="false" customHeight="true" outlineLevel="0" collapsed="false">
      <c r="A268" s="38" t="n">
        <f aca="false">ROW()-1</f>
        <v>267</v>
      </c>
      <c r="B268" s="38" t="n">
        <f aca="false">ROW()-1</f>
        <v>267</v>
      </c>
      <c r="C268" s="47" t="s">
        <v>1014</v>
      </c>
      <c r="D268" s="47" t="s">
        <v>658</v>
      </c>
      <c r="E268" s="47" t="str">
        <f aca="false">IF($J268="NO","",IF($M268="","",$M268))</f>
        <v/>
      </c>
      <c r="F268" s="15"/>
      <c r="G268" s="47" t="s">
        <v>476</v>
      </c>
      <c r="H268" s="47" t="s">
        <v>326</v>
      </c>
      <c r="I268" s="47"/>
      <c r="J268" s="46" t="s">
        <v>58</v>
      </c>
      <c r="K268" s="47" t="s">
        <v>1052</v>
      </c>
      <c r="L268" s="15"/>
      <c r="M268" s="14" t="s">
        <v>577</v>
      </c>
      <c r="N268" s="15" t="str">
        <f aca="false">IF($J268="NO","NO","SI")</f>
        <v>NO</v>
      </c>
      <c r="O268" s="15" t="str">
        <f aca="false">IF($J268="SI","🟢",IF($J268="NO","🔴","🟡"))</f>
        <v>🔴</v>
      </c>
    </row>
    <row r="269" customFormat="false" ht="18" hidden="false" customHeight="true" outlineLevel="0" collapsed="false">
      <c r="A269" s="38" t="n">
        <f aca="false">ROW()-1</f>
        <v>268</v>
      </c>
      <c r="B269" s="38" t="n">
        <f aca="false">ROW()-1</f>
        <v>268</v>
      </c>
      <c r="C269" s="43" t="s">
        <v>1014</v>
      </c>
      <c r="D269" s="43"/>
      <c r="E269" s="43" t="str">
        <f aca="false">IF($J269="NO","",IF($M269="","",$M269))</f>
        <v/>
      </c>
      <c r="F269" s="15"/>
      <c r="G269" s="43" t="s">
        <v>81</v>
      </c>
      <c r="H269" s="43" t="s">
        <v>1053</v>
      </c>
      <c r="I269" s="43"/>
      <c r="J269" s="46" t="s">
        <v>58</v>
      </c>
      <c r="K269" s="43" t="s">
        <v>1054</v>
      </c>
      <c r="L269" s="15"/>
      <c r="M269" s="14" t="s">
        <v>577</v>
      </c>
      <c r="N269" s="15" t="str">
        <f aca="false">IF($J269="NO","NO","SI")</f>
        <v>NO</v>
      </c>
      <c r="O269" s="15" t="str">
        <f aca="false">IF($J269="SI","🟢",IF($J269="NO","🔴","🟡"))</f>
        <v>🔴</v>
      </c>
    </row>
    <row r="270" customFormat="false" ht="18" hidden="false" customHeight="true" outlineLevel="0" collapsed="false">
      <c r="A270" s="38" t="n">
        <f aca="false">ROW()-1</f>
        <v>269</v>
      </c>
      <c r="B270" s="38" t="n">
        <f aca="false">ROW()-1</f>
        <v>269</v>
      </c>
      <c r="C270" s="47" t="s">
        <v>1014</v>
      </c>
      <c r="D270" s="47"/>
      <c r="E270" s="47" t="str">
        <f aca="false">IF($J270="NO","",IF($M270="","",$M270))</f>
        <v>LATERAL</v>
      </c>
      <c r="F270" s="15"/>
      <c r="G270" s="47" t="s">
        <v>108</v>
      </c>
      <c r="H270" s="47" t="s">
        <v>1055</v>
      </c>
      <c r="I270" s="47" t="s">
        <v>1056</v>
      </c>
      <c r="J270" s="40" t="s">
        <v>21</v>
      </c>
      <c r="K270" s="47" t="s">
        <v>1057</v>
      </c>
      <c r="L270" s="15"/>
      <c r="M270" s="14" t="s">
        <v>577</v>
      </c>
      <c r="N270" s="15" t="str">
        <f aca="false">IF($J270="NO","NO","SI")</f>
        <v>SI</v>
      </c>
      <c r="O270" s="15" t="str">
        <f aca="false">IF($J270="SI","🟢",IF($J270="NO","🔴","🟡"))</f>
        <v>🟢</v>
      </c>
    </row>
    <row r="271" customFormat="false" ht="18" hidden="false" customHeight="true" outlineLevel="0" collapsed="false">
      <c r="A271" s="38" t="n">
        <f aca="false">ROW()-1</f>
        <v>270</v>
      </c>
      <c r="B271" s="38" t="n">
        <f aca="false">ROW()-1</f>
        <v>270</v>
      </c>
      <c r="C271" s="43" t="s">
        <v>1014</v>
      </c>
      <c r="D271" s="43"/>
      <c r="E271" s="43" t="str">
        <f aca="false">IF($J271="NO","",IF($M271="","",$M271))</f>
        <v>LATERAL</v>
      </c>
      <c r="F271" s="15"/>
      <c r="G271" s="43" t="s">
        <v>1058</v>
      </c>
      <c r="H271" s="43" t="s">
        <v>1059</v>
      </c>
      <c r="I271" s="43"/>
      <c r="J271" s="40" t="s">
        <v>21</v>
      </c>
      <c r="K271" s="43" t="s">
        <v>1057</v>
      </c>
      <c r="L271" s="15"/>
      <c r="M271" s="14" t="s">
        <v>577</v>
      </c>
      <c r="N271" s="15" t="str">
        <f aca="false">IF($J271="NO","NO","SI")</f>
        <v>SI</v>
      </c>
      <c r="O271" s="15" t="str">
        <f aca="false">IF($J271="SI","🟢",IF($J271="NO","🔴","🟡"))</f>
        <v>🟢</v>
      </c>
    </row>
    <row r="272" customFormat="false" ht="18" hidden="false" customHeight="true" outlineLevel="0" collapsed="false">
      <c r="A272" s="38" t="n">
        <f aca="false">ROW()-1</f>
        <v>271</v>
      </c>
      <c r="B272" s="38" t="n">
        <f aca="false">ROW()-1</f>
        <v>271</v>
      </c>
      <c r="C272" s="47" t="s">
        <v>1014</v>
      </c>
      <c r="D272" s="47"/>
      <c r="E272" s="47" t="str">
        <f aca="false">IF($J272="NO","",IF($M272="","",$M272))</f>
        <v>LATERAL</v>
      </c>
      <c r="F272" s="15"/>
      <c r="G272" s="47" t="s">
        <v>1060</v>
      </c>
      <c r="H272" s="47" t="s">
        <v>1061</v>
      </c>
      <c r="I272" s="47" t="s">
        <v>1012</v>
      </c>
      <c r="J272" s="40" t="s">
        <v>21</v>
      </c>
      <c r="K272" s="47" t="s">
        <v>1062</v>
      </c>
      <c r="L272" s="15"/>
      <c r="M272" s="14" t="s">
        <v>577</v>
      </c>
      <c r="N272" s="15" t="str">
        <f aca="false">IF($J272="NO","NO","SI")</f>
        <v>SI</v>
      </c>
      <c r="O272" s="15" t="str">
        <f aca="false">IF($J272="SI","🟢",IF($J272="NO","🔴","🟡"))</f>
        <v>🟢</v>
      </c>
    </row>
    <row r="273" customFormat="false" ht="18" hidden="false" customHeight="true" outlineLevel="0" collapsed="false">
      <c r="A273" s="38" t="n">
        <f aca="false">ROW()-1</f>
        <v>272</v>
      </c>
      <c r="B273" s="38" t="n">
        <f aca="false">ROW()-1</f>
        <v>272</v>
      </c>
      <c r="C273" s="43" t="s">
        <v>1014</v>
      </c>
      <c r="D273" s="43"/>
      <c r="E273" s="43" t="str">
        <f aca="false">IF($J273="NO","",IF($M273="","",$M273))</f>
        <v>LATERAL</v>
      </c>
      <c r="F273" s="15"/>
      <c r="G273" s="43" t="s">
        <v>873</v>
      </c>
      <c r="H273" s="43" t="s">
        <v>283</v>
      </c>
      <c r="I273" s="43" t="s">
        <v>284</v>
      </c>
      <c r="J273" s="40" t="s">
        <v>21</v>
      </c>
      <c r="K273" s="49" t="s">
        <v>1063</v>
      </c>
      <c r="L273" s="15"/>
      <c r="M273" s="14" t="s">
        <v>577</v>
      </c>
      <c r="N273" s="15" t="str">
        <f aca="false">IF($J273="NO","NO","SI")</f>
        <v>SI</v>
      </c>
      <c r="O273" s="15" t="str">
        <f aca="false">IF($J273="SI","🟢",IF($J273="NO","🔴","🟡"))</f>
        <v>🟢</v>
      </c>
    </row>
    <row r="274" customFormat="false" ht="18" hidden="false" customHeight="true" outlineLevel="0" collapsed="false">
      <c r="A274" s="38" t="n">
        <f aca="false">ROW()-1</f>
        <v>273</v>
      </c>
      <c r="B274" s="38" t="n">
        <f aca="false">ROW()-1</f>
        <v>273</v>
      </c>
      <c r="C274" s="47" t="s">
        <v>1014</v>
      </c>
      <c r="D274" s="47"/>
      <c r="E274" s="47" t="str">
        <f aca="false">IF($J274="NO","",IF($M274="","",$M274))</f>
        <v>LATERAL</v>
      </c>
      <c r="F274" s="15"/>
      <c r="G274" s="47" t="s">
        <v>55</v>
      </c>
      <c r="H274" s="47" t="s">
        <v>1064</v>
      </c>
      <c r="I274" s="47" t="s">
        <v>682</v>
      </c>
      <c r="J274" s="40" t="s">
        <v>21</v>
      </c>
      <c r="K274" s="47" t="s">
        <v>1063</v>
      </c>
      <c r="L274" s="15"/>
      <c r="M274" s="14" t="s">
        <v>577</v>
      </c>
      <c r="N274" s="15" t="str">
        <f aca="false">IF($J274="NO","NO","SI")</f>
        <v>SI</v>
      </c>
      <c r="O274" s="15" t="str">
        <f aca="false">IF($J274="SI","🟢",IF($J274="NO","🔴","🟡"))</f>
        <v>🟢</v>
      </c>
    </row>
    <row r="275" customFormat="false" ht="18" hidden="false" customHeight="true" outlineLevel="0" collapsed="false">
      <c r="A275" s="38" t="n">
        <f aca="false">ROW()-1</f>
        <v>274</v>
      </c>
      <c r="B275" s="38" t="n">
        <f aca="false">ROW()-1</f>
        <v>274</v>
      </c>
      <c r="C275" s="43" t="s">
        <v>1014</v>
      </c>
      <c r="D275" s="43"/>
      <c r="E275" s="43" t="str">
        <f aca="false">IF($J275="NO","",IF($M275="","",$M275))</f>
        <v/>
      </c>
      <c r="F275" s="15"/>
      <c r="G275" s="43" t="s">
        <v>538</v>
      </c>
      <c r="H275" s="43" t="s">
        <v>351</v>
      </c>
      <c r="I275" s="43" t="s">
        <v>1065</v>
      </c>
      <c r="J275" s="40" t="s">
        <v>21</v>
      </c>
      <c r="K275" s="15" t="s">
        <v>1066</v>
      </c>
      <c r="L275" s="15"/>
      <c r="M275" s="14"/>
      <c r="N275" s="15" t="str">
        <f aca="false">IF($J275="NO","NO","SI")</f>
        <v>SI</v>
      </c>
      <c r="O275" s="15" t="str">
        <f aca="false">IF($J275="SI","🟢",IF($J275="NO","🔴","🟡"))</f>
        <v>🟢</v>
      </c>
    </row>
    <row r="276" customFormat="false" ht="18" hidden="false" customHeight="true" outlineLevel="0" collapsed="false">
      <c r="A276" s="38" t="n">
        <f aca="false">ROW()-1</f>
        <v>275</v>
      </c>
      <c r="B276" s="38" t="n">
        <f aca="false">ROW()-1</f>
        <v>275</v>
      </c>
      <c r="C276" s="47" t="s">
        <v>1014</v>
      </c>
      <c r="D276" s="47"/>
      <c r="E276" s="47" t="str">
        <f aca="false">IF($J276="NO","",IF($M276="","",$M276))</f>
        <v/>
      </c>
      <c r="F276" s="15"/>
      <c r="G276" s="47" t="s">
        <v>473</v>
      </c>
      <c r="H276" s="47" t="s">
        <v>1067</v>
      </c>
      <c r="I276" s="47" t="s">
        <v>1068</v>
      </c>
      <c r="J276" s="40" t="s">
        <v>21</v>
      </c>
      <c r="K276" s="47" t="s">
        <v>1069</v>
      </c>
      <c r="L276" s="15"/>
      <c r="M276" s="14"/>
      <c r="N276" s="15" t="str">
        <f aca="false">IF($J276="NO","NO","SI")</f>
        <v>SI</v>
      </c>
      <c r="O276" s="15" t="str">
        <f aca="false">IF($J276="SI","🟢",IF($J276="NO","🔴","🟡"))</f>
        <v>🟢</v>
      </c>
    </row>
    <row r="277" customFormat="false" ht="18" hidden="false" customHeight="true" outlineLevel="0" collapsed="false">
      <c r="A277" s="38" t="n">
        <f aca="false">ROW()-1</f>
        <v>276</v>
      </c>
      <c r="B277" s="38" t="n">
        <f aca="false">ROW()-1</f>
        <v>276</v>
      </c>
      <c r="C277" s="43" t="s">
        <v>1014</v>
      </c>
      <c r="D277" s="43"/>
      <c r="E277" s="43" t="str">
        <f aca="false">IF($J277="NO","",IF($M277="","",$M277))</f>
        <v>LATERAL</v>
      </c>
      <c r="F277" s="15"/>
      <c r="G277" s="43" t="s">
        <v>1070</v>
      </c>
      <c r="H277" s="43" t="s">
        <v>1071</v>
      </c>
      <c r="I277" s="43" t="s">
        <v>1072</v>
      </c>
      <c r="J277" s="45" t="s">
        <v>29</v>
      </c>
      <c r="K277" s="43" t="s">
        <v>1073</v>
      </c>
      <c r="L277" s="15"/>
      <c r="M277" s="14" t="s">
        <v>577</v>
      </c>
      <c r="N277" s="15" t="str">
        <f aca="false">IF($J277="NO","NO","SI")</f>
        <v>SI</v>
      </c>
      <c r="O277" s="15" t="str">
        <f aca="false">IF($J277="SI","🟢",IF($J277="NO","🔴","🟡"))</f>
        <v>🟡</v>
      </c>
    </row>
    <row r="278" customFormat="false" ht="18" hidden="false" customHeight="true" outlineLevel="0" collapsed="false">
      <c r="A278" s="38" t="n">
        <f aca="false">ROW()-1</f>
        <v>277</v>
      </c>
      <c r="B278" s="38" t="n">
        <f aca="false">ROW()-1</f>
        <v>277</v>
      </c>
      <c r="C278" s="47" t="s">
        <v>1014</v>
      </c>
      <c r="D278" s="47"/>
      <c r="E278" s="47" t="str">
        <f aca="false">IF($J278="NO","",IF($M278="","",$M278))</f>
        <v/>
      </c>
      <c r="F278" s="15"/>
      <c r="G278" s="47" t="s">
        <v>634</v>
      </c>
      <c r="H278" s="47" t="s">
        <v>478</v>
      </c>
      <c r="I278" s="47" t="s">
        <v>1074</v>
      </c>
      <c r="J278" s="46" t="s">
        <v>58</v>
      </c>
      <c r="K278" s="47" t="s">
        <v>1075</v>
      </c>
      <c r="L278" s="15"/>
      <c r="M278" s="14"/>
      <c r="N278" s="15" t="str">
        <f aca="false">IF($J278="NO","NO","SI")</f>
        <v>NO</v>
      </c>
      <c r="O278" s="15" t="str">
        <f aca="false">IF($J278="SI","🟢",IF($J278="NO","🔴","🟡"))</f>
        <v>🔴</v>
      </c>
    </row>
    <row r="279" customFormat="false" ht="18" hidden="false" customHeight="true" outlineLevel="0" collapsed="false">
      <c r="A279" s="38" t="n">
        <f aca="false">ROW()-1</f>
        <v>278</v>
      </c>
      <c r="B279" s="38" t="n">
        <f aca="false">ROW()-1</f>
        <v>278</v>
      </c>
      <c r="C279" s="43" t="s">
        <v>1014</v>
      </c>
      <c r="D279" s="43"/>
      <c r="E279" s="43" t="str">
        <f aca="false">IF($J279="NO","",IF($M279="","",$M279))</f>
        <v>LATERAL</v>
      </c>
      <c r="F279" s="15"/>
      <c r="G279" s="43" t="s">
        <v>1076</v>
      </c>
      <c r="H279" s="43" t="s">
        <v>474</v>
      </c>
      <c r="I279" s="43"/>
      <c r="J279" s="40" t="s">
        <v>21</v>
      </c>
      <c r="K279" s="43" t="s">
        <v>1077</v>
      </c>
      <c r="L279" s="15"/>
      <c r="M279" s="14" t="s">
        <v>577</v>
      </c>
      <c r="N279" s="15" t="str">
        <f aca="false">IF($J279="NO","NO","SI")</f>
        <v>SI</v>
      </c>
      <c r="O279" s="15" t="str">
        <f aca="false">IF($J279="SI","🟢",IF($J279="NO","🔴","🟡"))</f>
        <v>🟢</v>
      </c>
    </row>
    <row r="280" customFormat="false" ht="18" hidden="false" customHeight="true" outlineLevel="0" collapsed="false">
      <c r="A280" s="38" t="n">
        <f aca="false">ROW()-1</f>
        <v>279</v>
      </c>
      <c r="B280" s="38" t="n">
        <f aca="false">ROW()-1</f>
        <v>279</v>
      </c>
      <c r="C280" s="50" t="s">
        <v>1078</v>
      </c>
      <c r="D280" s="50" t="s">
        <v>658</v>
      </c>
      <c r="E280" s="50" t="str">
        <f aca="false">IF($J280="NO","",IF($M280="","",$M280))</f>
        <v>VIP</v>
      </c>
      <c r="F280" s="15"/>
      <c r="G280" s="50" t="s">
        <v>1079</v>
      </c>
      <c r="H280" s="50" t="s">
        <v>1080</v>
      </c>
      <c r="I280" s="50" t="s">
        <v>1081</v>
      </c>
      <c r="J280" s="51" t="s">
        <v>29</v>
      </c>
      <c r="K280" s="50" t="s">
        <v>1082</v>
      </c>
      <c r="L280" s="15"/>
      <c r="M280" s="14" t="s">
        <v>23</v>
      </c>
      <c r="N280" s="15" t="str">
        <f aca="false">IF($J280="NO","NO","SI")</f>
        <v>SI</v>
      </c>
      <c r="O280" s="15" t="str">
        <f aca="false">IF($J280="SI","🟢",IF($J280="NO","🔴","🟡"))</f>
        <v>🟡</v>
      </c>
    </row>
    <row r="281" customFormat="false" ht="18" hidden="false" customHeight="true" outlineLevel="0" collapsed="false">
      <c r="A281" s="38" t="n">
        <f aca="false">ROW()-1</f>
        <v>280</v>
      </c>
      <c r="B281" s="38" t="n">
        <f aca="false">ROW()-1</f>
        <v>280</v>
      </c>
      <c r="C281" s="43" t="s">
        <v>1078</v>
      </c>
      <c r="D281" s="43"/>
      <c r="E281" s="43" t="str">
        <f aca="false">IF($J281="NO","",IF($M281="","",$M281))</f>
        <v>LATERAL</v>
      </c>
      <c r="F281" s="15"/>
      <c r="G281" s="43" t="s">
        <v>1083</v>
      </c>
      <c r="H281" s="43" t="s">
        <v>1084</v>
      </c>
      <c r="I281" s="43" t="s">
        <v>1085</v>
      </c>
      <c r="J281" s="45" t="s">
        <v>29</v>
      </c>
      <c r="K281" s="43" t="s">
        <v>1086</v>
      </c>
      <c r="L281" s="15"/>
      <c r="M281" s="14" t="s">
        <v>577</v>
      </c>
      <c r="N281" s="15" t="str">
        <f aca="false">IF($J281="NO","NO","SI")</f>
        <v>SI</v>
      </c>
      <c r="O281" s="15" t="str">
        <f aca="false">IF($J281="SI","🟢",IF($J281="NO","🔴","🟡"))</f>
        <v>🟡</v>
      </c>
    </row>
    <row r="282" customFormat="false" ht="18" hidden="false" customHeight="true" outlineLevel="0" collapsed="false">
      <c r="A282" s="38" t="n">
        <f aca="false">ROW()-1</f>
        <v>281</v>
      </c>
      <c r="B282" s="38" t="n">
        <f aca="false">ROW()-1</f>
        <v>281</v>
      </c>
      <c r="C282" s="50" t="s">
        <v>1078</v>
      </c>
      <c r="D282" s="50" t="s">
        <v>31</v>
      </c>
      <c r="E282" s="50" t="str">
        <f aca="false">IF($J282="NO","",IF($M282="","",$M282))</f>
        <v>LATERAL</v>
      </c>
      <c r="F282" s="15"/>
      <c r="G282" s="50" t="s">
        <v>1087</v>
      </c>
      <c r="H282" s="50" t="s">
        <v>1088</v>
      </c>
      <c r="I282" s="50"/>
      <c r="J282" s="51" t="s">
        <v>29</v>
      </c>
      <c r="K282" s="50" t="s">
        <v>1089</v>
      </c>
      <c r="L282" s="15"/>
      <c r="M282" s="14" t="s">
        <v>577</v>
      </c>
      <c r="N282" s="15" t="str">
        <f aca="false">IF($J282="NO","NO","SI")</f>
        <v>SI</v>
      </c>
      <c r="O282" s="15" t="str">
        <f aca="false">IF($J282="SI","🟢",IF($J282="NO","🔴","🟡"))</f>
        <v>🟡</v>
      </c>
    </row>
    <row r="283" customFormat="false" ht="18" hidden="false" customHeight="true" outlineLevel="0" collapsed="false">
      <c r="A283" s="38" t="n">
        <f aca="false">ROW()-1</f>
        <v>282</v>
      </c>
      <c r="B283" s="38" t="n">
        <f aca="false">ROW()-1</f>
        <v>282</v>
      </c>
      <c r="C283" s="43" t="s">
        <v>1078</v>
      </c>
      <c r="D283" s="43" t="s">
        <v>1090</v>
      </c>
      <c r="E283" s="43" t="str">
        <f aca="false">IF($J283="NO","",IF($M283="","",$M283))</f>
        <v>VIP</v>
      </c>
      <c r="F283" s="15"/>
      <c r="G283" s="43" t="s">
        <v>1091</v>
      </c>
      <c r="H283" s="43" t="s">
        <v>1092</v>
      </c>
      <c r="I283" s="43"/>
      <c r="J283" s="45" t="s">
        <v>29</v>
      </c>
      <c r="K283" s="43" t="s">
        <v>1093</v>
      </c>
      <c r="L283" s="15"/>
      <c r="M283" s="14" t="s">
        <v>23</v>
      </c>
      <c r="N283" s="15" t="str">
        <f aca="false">IF($J283="NO","NO","SI")</f>
        <v>SI</v>
      </c>
      <c r="O283" s="15" t="str">
        <f aca="false">IF($J283="SI","🟢",IF($J283="NO","🔴","🟡"))</f>
        <v>🟡</v>
      </c>
    </row>
    <row r="284" customFormat="false" ht="18" hidden="false" customHeight="true" outlineLevel="0" collapsed="false">
      <c r="A284" s="38" t="n">
        <f aca="false">ROW()-1</f>
        <v>283</v>
      </c>
      <c r="B284" s="38" t="n">
        <f aca="false">ROW()-1</f>
        <v>283</v>
      </c>
      <c r="C284" s="50" t="s">
        <v>1078</v>
      </c>
      <c r="D284" s="50"/>
      <c r="E284" s="50" t="str">
        <f aca="false">IF($J284="NO","",IF($M284="","",$M284))</f>
        <v>LATERAL</v>
      </c>
      <c r="F284" s="15"/>
      <c r="G284" s="50" t="s">
        <v>538</v>
      </c>
      <c r="H284" s="50" t="s">
        <v>344</v>
      </c>
      <c r="I284" s="50" t="s">
        <v>1094</v>
      </c>
      <c r="J284" s="51" t="s">
        <v>29</v>
      </c>
      <c r="K284" s="50" t="s">
        <v>1095</v>
      </c>
      <c r="L284" s="15"/>
      <c r="M284" s="14" t="s">
        <v>577</v>
      </c>
      <c r="N284" s="15" t="str">
        <f aca="false">IF($J284="NO","NO","SI")</f>
        <v>SI</v>
      </c>
      <c r="O284" s="15" t="str">
        <f aca="false">IF($J284="SI","🟢",IF($J284="NO","🔴","🟡"))</f>
        <v>🟡</v>
      </c>
    </row>
    <row r="285" customFormat="false" ht="18" hidden="false" customHeight="true" outlineLevel="0" collapsed="false">
      <c r="A285" s="38" t="n">
        <f aca="false">ROW()-1</f>
        <v>284</v>
      </c>
      <c r="B285" s="38" t="n">
        <f aca="false">ROW()-1</f>
        <v>284</v>
      </c>
      <c r="C285" s="43" t="s">
        <v>1078</v>
      </c>
      <c r="D285" s="43"/>
      <c r="E285" s="43" t="str">
        <f aca="false">IF($J285="NO","",IF($M285="","",$M285))</f>
        <v>LATERAL</v>
      </c>
      <c r="F285" s="15"/>
      <c r="G285" s="43" t="s">
        <v>1060</v>
      </c>
      <c r="H285" s="43" t="s">
        <v>1096</v>
      </c>
      <c r="I285" s="43" t="s">
        <v>1097</v>
      </c>
      <c r="J285" s="45" t="s">
        <v>29</v>
      </c>
      <c r="K285" s="43" t="s">
        <v>1098</v>
      </c>
      <c r="L285" s="15"/>
      <c r="M285" s="14" t="s">
        <v>577</v>
      </c>
      <c r="N285" s="15" t="str">
        <f aca="false">IF($J285="NO","NO","SI")</f>
        <v>SI</v>
      </c>
      <c r="O285" s="15" t="str">
        <f aca="false">IF($J285="SI","🟢",IF($J285="NO","🔴","🟡"))</f>
        <v>🟡</v>
      </c>
    </row>
    <row r="286" customFormat="false" ht="18" hidden="false" customHeight="true" outlineLevel="0" collapsed="false">
      <c r="A286" s="38" t="n">
        <f aca="false">ROW()-1</f>
        <v>285</v>
      </c>
      <c r="B286" s="38" t="n">
        <f aca="false">ROW()-1</f>
        <v>285</v>
      </c>
      <c r="C286" s="50" t="s">
        <v>1078</v>
      </c>
      <c r="D286" s="50"/>
      <c r="E286" s="50" t="str">
        <f aca="false">IF($J286="NO","",IF($M286="","",$M286))</f>
        <v/>
      </c>
      <c r="F286" s="15"/>
      <c r="G286" s="50" t="s">
        <v>1099</v>
      </c>
      <c r="H286" s="50" t="s">
        <v>1100</v>
      </c>
      <c r="I286" s="50" t="s">
        <v>1101</v>
      </c>
      <c r="J286" s="46" t="s">
        <v>58</v>
      </c>
      <c r="K286" s="50" t="s">
        <v>1102</v>
      </c>
      <c r="L286" s="15"/>
      <c r="M286" s="14"/>
      <c r="N286" s="15" t="str">
        <f aca="false">IF($J286="NO","NO","SI")</f>
        <v>NO</v>
      </c>
      <c r="O286" s="15" t="str">
        <f aca="false">IF($J286="SI","🟢",IF($J286="NO","🔴","🟡"))</f>
        <v>🔴</v>
      </c>
    </row>
    <row r="287" customFormat="false" ht="18" hidden="false" customHeight="true" outlineLevel="0" collapsed="false">
      <c r="A287" s="38" t="n">
        <f aca="false">ROW()-1</f>
        <v>286</v>
      </c>
      <c r="B287" s="38" t="n">
        <f aca="false">ROW()-1</f>
        <v>286</v>
      </c>
      <c r="C287" s="43" t="s">
        <v>1078</v>
      </c>
      <c r="D287" s="43"/>
      <c r="E287" s="43" t="str">
        <f aca="false">IF($J287="NO","",IF($M287="","",$M287))</f>
        <v>LATERAL</v>
      </c>
      <c r="F287" s="15"/>
      <c r="G287" s="43" t="s">
        <v>473</v>
      </c>
      <c r="H287" s="43" t="s">
        <v>1103</v>
      </c>
      <c r="I287" s="43" t="s">
        <v>1104</v>
      </c>
      <c r="J287" s="45" t="s">
        <v>29</v>
      </c>
      <c r="K287" s="43" t="s">
        <v>1105</v>
      </c>
      <c r="L287" s="15"/>
      <c r="M287" s="14" t="s">
        <v>577</v>
      </c>
      <c r="N287" s="15" t="str">
        <f aca="false">IF($J287="NO","NO","SI")</f>
        <v>SI</v>
      </c>
      <c r="O287" s="15" t="str">
        <f aca="false">IF($J287="SI","🟢",IF($J287="NO","🔴","🟡"))</f>
        <v>🟡</v>
      </c>
    </row>
    <row r="288" customFormat="false" ht="18" hidden="false" customHeight="true" outlineLevel="0" collapsed="false">
      <c r="A288" s="38" t="n">
        <f aca="false">ROW()-1</f>
        <v>287</v>
      </c>
      <c r="B288" s="38" t="n">
        <f aca="false">ROW()-1</f>
        <v>287</v>
      </c>
      <c r="C288" s="50" t="s">
        <v>1078</v>
      </c>
      <c r="D288" s="50"/>
      <c r="E288" s="50" t="str">
        <f aca="false">IF($J288="NO","",IF($M288="","",$M288))</f>
        <v>LATERAL</v>
      </c>
      <c r="F288" s="15"/>
      <c r="G288" s="50" t="s">
        <v>1106</v>
      </c>
      <c r="H288" s="50" t="s">
        <v>852</v>
      </c>
      <c r="I288" s="50" t="s">
        <v>438</v>
      </c>
      <c r="J288" s="51" t="s">
        <v>29</v>
      </c>
      <c r="K288" s="50" t="s">
        <v>1107</v>
      </c>
      <c r="L288" s="15"/>
      <c r="M288" s="14" t="s">
        <v>577</v>
      </c>
      <c r="N288" s="15" t="str">
        <f aca="false">IF($J288="NO","NO","SI")</f>
        <v>SI</v>
      </c>
      <c r="O288" s="15" t="str">
        <f aca="false">IF($J288="SI","🟢",IF($J288="NO","🔴","🟡"))</f>
        <v>🟡</v>
      </c>
    </row>
    <row r="289" customFormat="false" ht="18" hidden="false" customHeight="true" outlineLevel="0" collapsed="false">
      <c r="A289" s="38" t="n">
        <f aca="false">ROW()-1</f>
        <v>288</v>
      </c>
      <c r="B289" s="38" t="n">
        <f aca="false">ROW()-1</f>
        <v>288</v>
      </c>
      <c r="C289" s="43" t="s">
        <v>1078</v>
      </c>
      <c r="D289" s="43"/>
      <c r="E289" s="43" t="str">
        <f aca="false">IF($J289="NO","",IF($M289="","",$M289))</f>
        <v>LATERAL</v>
      </c>
      <c r="F289" s="15"/>
      <c r="G289" s="43" t="s">
        <v>1108</v>
      </c>
      <c r="H289" s="43" t="s">
        <v>1109</v>
      </c>
      <c r="I289" s="43" t="s">
        <v>987</v>
      </c>
      <c r="J289" s="45" t="s">
        <v>29</v>
      </c>
      <c r="K289" s="43" t="s">
        <v>1110</v>
      </c>
      <c r="L289" s="15"/>
      <c r="M289" s="14" t="s">
        <v>577</v>
      </c>
      <c r="N289" s="15" t="str">
        <f aca="false">IF($J289="NO","NO","SI")</f>
        <v>SI</v>
      </c>
      <c r="O289" s="15" t="str">
        <f aca="false">IF($J289="SI","🟢",IF($J289="NO","🔴","🟡"))</f>
        <v>🟡</v>
      </c>
    </row>
    <row r="290" customFormat="false" ht="18" hidden="false" customHeight="true" outlineLevel="0" collapsed="false">
      <c r="A290" s="38" t="n">
        <f aca="false">ROW()-1</f>
        <v>289</v>
      </c>
      <c r="B290" s="38" t="n">
        <f aca="false">ROW()-1</f>
        <v>289</v>
      </c>
      <c r="C290" s="50" t="s">
        <v>1078</v>
      </c>
      <c r="D290" s="50"/>
      <c r="E290" s="50" t="str">
        <f aca="false">IF($J290="NO","",IF($M290="","",$M290))</f>
        <v>VIP</v>
      </c>
      <c r="F290" s="15"/>
      <c r="G290" s="50" t="s">
        <v>274</v>
      </c>
      <c r="H290" s="50" t="s">
        <v>852</v>
      </c>
      <c r="I290" s="50" t="s">
        <v>1025</v>
      </c>
      <c r="J290" s="51" t="s">
        <v>29</v>
      </c>
      <c r="K290" s="50" t="s">
        <v>1111</v>
      </c>
      <c r="L290" s="15"/>
      <c r="M290" s="14" t="s">
        <v>23</v>
      </c>
      <c r="N290" s="15" t="str">
        <f aca="false">IF($J290="NO","NO","SI")</f>
        <v>SI</v>
      </c>
      <c r="O290" s="15" t="str">
        <f aca="false">IF($J290="SI","🟢",IF($J290="NO","🔴","🟡"))</f>
        <v>🟡</v>
      </c>
    </row>
    <row r="291" customFormat="false" ht="18" hidden="false" customHeight="true" outlineLevel="0" collapsed="false">
      <c r="A291" s="38" t="n">
        <f aca="false">ROW()-1</f>
        <v>290</v>
      </c>
      <c r="B291" s="38" t="n">
        <f aca="false">ROW()-1</f>
        <v>290</v>
      </c>
      <c r="C291" s="43" t="s">
        <v>1078</v>
      </c>
      <c r="D291" s="43"/>
      <c r="E291" s="43" t="str">
        <f aca="false">IF($J291="NO","",IF($M291="","",$M291))</f>
        <v>LATERAL</v>
      </c>
      <c r="F291" s="15"/>
      <c r="G291" s="43" t="s">
        <v>667</v>
      </c>
      <c r="H291" s="43" t="s">
        <v>93</v>
      </c>
      <c r="I291" s="43" t="s">
        <v>968</v>
      </c>
      <c r="J291" s="45" t="s">
        <v>29</v>
      </c>
      <c r="K291" s="43" t="s">
        <v>1112</v>
      </c>
      <c r="L291" s="15"/>
      <c r="M291" s="14" t="s">
        <v>577</v>
      </c>
      <c r="N291" s="15" t="str">
        <f aca="false">IF($J291="NO","NO","SI")</f>
        <v>SI</v>
      </c>
      <c r="O291" s="15" t="str">
        <f aca="false">IF($J291="SI","🟢",IF($J291="NO","🔴","🟡"))</f>
        <v>🟡</v>
      </c>
    </row>
    <row r="292" customFormat="false" ht="18" hidden="false" customHeight="true" outlineLevel="0" collapsed="false">
      <c r="A292" s="38" t="n">
        <f aca="false">ROW()-1</f>
        <v>291</v>
      </c>
      <c r="B292" s="38" t="n">
        <f aca="false">ROW()-1</f>
        <v>291</v>
      </c>
      <c r="C292" s="50" t="s">
        <v>1078</v>
      </c>
      <c r="D292" s="50"/>
      <c r="E292" s="50" t="str">
        <f aca="false">IF($J292="NO","",IF($M292="","",$M292))</f>
        <v>LATERAL</v>
      </c>
      <c r="F292" s="15"/>
      <c r="G292" s="50" t="s">
        <v>873</v>
      </c>
      <c r="H292" s="50" t="s">
        <v>335</v>
      </c>
      <c r="I292" s="50" t="s">
        <v>1113</v>
      </c>
      <c r="J292" s="51" t="s">
        <v>29</v>
      </c>
      <c r="K292" s="50" t="s">
        <v>1114</v>
      </c>
      <c r="L292" s="15"/>
      <c r="M292" s="14" t="s">
        <v>577</v>
      </c>
      <c r="N292" s="15" t="str">
        <f aca="false">IF($J292="NO","NO","SI")</f>
        <v>SI</v>
      </c>
      <c r="O292" s="15" t="str">
        <f aca="false">IF($J292="SI","🟢",IF($J292="NO","🔴","🟡"))</f>
        <v>🟡</v>
      </c>
    </row>
    <row r="293" customFormat="false" ht="18" hidden="false" customHeight="true" outlineLevel="0" collapsed="false">
      <c r="A293" s="38" t="n">
        <f aca="false">ROW()-1</f>
        <v>292</v>
      </c>
      <c r="B293" s="38" t="n">
        <f aca="false">ROW()-1</f>
        <v>292</v>
      </c>
      <c r="C293" s="43" t="s">
        <v>1078</v>
      </c>
      <c r="D293" s="43"/>
      <c r="E293" s="43" t="str">
        <f aca="false">IF($J293="NO","",IF($M293="","",$M293))</f>
        <v>LATERAL</v>
      </c>
      <c r="F293" s="15"/>
      <c r="G293" s="43" t="s">
        <v>1115</v>
      </c>
      <c r="H293" s="43" t="s">
        <v>355</v>
      </c>
      <c r="I293" s="43" t="s">
        <v>1116</v>
      </c>
      <c r="J293" s="45" t="s">
        <v>29</v>
      </c>
      <c r="K293" s="43" t="s">
        <v>1117</v>
      </c>
      <c r="L293" s="15"/>
      <c r="M293" s="14" t="s">
        <v>577</v>
      </c>
      <c r="N293" s="15" t="str">
        <f aca="false">IF($J293="NO","NO","SI")</f>
        <v>SI</v>
      </c>
      <c r="O293" s="15" t="str">
        <f aca="false">IF($J293="SI","🟢",IF($J293="NO","🔴","🟡"))</f>
        <v>🟡</v>
      </c>
    </row>
    <row r="294" customFormat="false" ht="18" hidden="false" customHeight="true" outlineLevel="0" collapsed="false">
      <c r="A294" s="38" t="n">
        <f aca="false">ROW()-1</f>
        <v>293</v>
      </c>
      <c r="B294" s="38" t="n">
        <f aca="false">ROW()-1</f>
        <v>293</v>
      </c>
      <c r="C294" s="43" t="s">
        <v>1118</v>
      </c>
      <c r="D294" s="43" t="s">
        <v>586</v>
      </c>
      <c r="E294" s="43" t="str">
        <f aca="false">IF($J294="NO","",IF($M294="","",$M294))</f>
        <v>VIP</v>
      </c>
      <c r="F294" s="15"/>
      <c r="G294" s="43" t="s">
        <v>490</v>
      </c>
      <c r="H294" s="43" t="s">
        <v>963</v>
      </c>
      <c r="I294" s="43" t="s">
        <v>1119</v>
      </c>
      <c r="J294" s="40" t="s">
        <v>21</v>
      </c>
      <c r="K294" s="43" t="s">
        <v>1120</v>
      </c>
      <c r="L294" s="15"/>
      <c r="M294" s="14" t="s">
        <v>23</v>
      </c>
      <c r="N294" s="15" t="str">
        <f aca="false">IF($J294="NO","NO","SI")</f>
        <v>SI</v>
      </c>
      <c r="O294" s="15" t="str">
        <f aca="false">IF($J294="SI","🟢",IF($J294="NO","🔴","🟡"))</f>
        <v>🟢</v>
      </c>
    </row>
    <row r="295" customFormat="false" ht="18" hidden="false" customHeight="true" outlineLevel="0" collapsed="false">
      <c r="A295" s="38" t="n">
        <f aca="false">ROW()-1</f>
        <v>294</v>
      </c>
      <c r="B295" s="38" t="n">
        <f aca="false">ROW()-1</f>
        <v>294</v>
      </c>
      <c r="C295" s="43" t="s">
        <v>1118</v>
      </c>
      <c r="D295" s="43" t="s">
        <v>1121</v>
      </c>
      <c r="E295" s="43" t="str">
        <f aca="false">IF($J295="NO","",IF($M295="","",$M295))</f>
        <v/>
      </c>
      <c r="F295" s="15"/>
      <c r="G295" s="43" t="s">
        <v>333</v>
      </c>
      <c r="H295" s="43" t="s">
        <v>1122</v>
      </c>
      <c r="I295" s="43" t="s">
        <v>1123</v>
      </c>
      <c r="J295" s="46" t="s">
        <v>58</v>
      </c>
      <c r="K295" s="43" t="s">
        <v>1124</v>
      </c>
      <c r="L295" s="15"/>
      <c r="M295" s="14" t="s">
        <v>577</v>
      </c>
      <c r="N295" s="15" t="str">
        <f aca="false">IF($J295="NO","NO","SI")</f>
        <v>NO</v>
      </c>
      <c r="O295" s="15" t="str">
        <f aca="false">IF($J295="SI","🟢",IF($J295="NO","🔴","🟡"))</f>
        <v>🔴</v>
      </c>
    </row>
    <row r="296" customFormat="false" ht="18" hidden="false" customHeight="true" outlineLevel="0" collapsed="false">
      <c r="A296" s="38" t="n">
        <f aca="false">ROW()-1</f>
        <v>295</v>
      </c>
      <c r="B296" s="38" t="n">
        <f aca="false">ROW()-1</f>
        <v>295</v>
      </c>
      <c r="C296" s="43" t="s">
        <v>1118</v>
      </c>
      <c r="D296" s="43" t="s">
        <v>1125</v>
      </c>
      <c r="E296" s="43" t="str">
        <f aca="false">IF($J296="NO","",IF($M296="","",$M296))</f>
        <v>LATERAL</v>
      </c>
      <c r="F296" s="15"/>
      <c r="G296" s="43" t="s">
        <v>1126</v>
      </c>
      <c r="H296" s="43" t="s">
        <v>1059</v>
      </c>
      <c r="I296" s="43" t="s">
        <v>1127</v>
      </c>
      <c r="J296" s="45" t="s">
        <v>29</v>
      </c>
      <c r="K296" s="43" t="s">
        <v>1128</v>
      </c>
      <c r="L296" s="15"/>
      <c r="M296" s="14" t="s">
        <v>577</v>
      </c>
      <c r="N296" s="15" t="str">
        <f aca="false">IF($J296="NO","NO","SI")</f>
        <v>SI</v>
      </c>
      <c r="O296" s="15" t="str">
        <f aca="false">IF($J296="SI","🟢",IF($J296="NO","🔴","🟡"))</f>
        <v>🟡</v>
      </c>
    </row>
    <row r="297" customFormat="false" ht="18" hidden="false" customHeight="true" outlineLevel="0" collapsed="false">
      <c r="A297" s="38" t="n">
        <f aca="false">ROW()-1</f>
        <v>296</v>
      </c>
      <c r="B297" s="38" t="n">
        <f aca="false">ROW()-1</f>
        <v>296</v>
      </c>
      <c r="C297" s="43" t="s">
        <v>1129</v>
      </c>
      <c r="D297" s="43" t="s">
        <v>1130</v>
      </c>
      <c r="E297" s="43" t="str">
        <f aca="false">IF($J297="NO","",IF($M297="","",$M297))</f>
        <v>LATERAL</v>
      </c>
      <c r="F297" s="15"/>
      <c r="G297" s="43" t="s">
        <v>436</v>
      </c>
      <c r="H297" s="43" t="s">
        <v>93</v>
      </c>
      <c r="I297" s="43" t="s">
        <v>368</v>
      </c>
      <c r="J297" s="45" t="s">
        <v>29</v>
      </c>
      <c r="K297" s="43" t="s">
        <v>1131</v>
      </c>
      <c r="L297" s="15"/>
      <c r="M297" s="14" t="s">
        <v>577</v>
      </c>
      <c r="N297" s="15" t="str">
        <f aca="false">IF($J297="NO","NO","SI")</f>
        <v>SI</v>
      </c>
      <c r="O297" s="15" t="str">
        <f aca="false">IF($J297="SI","🟢",IF($J297="NO","🔴","🟡"))</f>
        <v>🟡</v>
      </c>
    </row>
    <row r="298" customFormat="false" ht="18" hidden="false" customHeight="true" outlineLevel="0" collapsed="false">
      <c r="A298" s="38" t="n">
        <f aca="false">ROW()-1</f>
        <v>297</v>
      </c>
      <c r="B298" s="38" t="n">
        <f aca="false">ROW()-1</f>
        <v>297</v>
      </c>
      <c r="C298" s="52" t="s">
        <v>1129</v>
      </c>
      <c r="D298" s="52" t="s">
        <v>1132</v>
      </c>
      <c r="E298" s="52" t="str">
        <f aca="false">IF($J298="NO","",IF($M298="","",$M298))</f>
        <v>LATERAL</v>
      </c>
      <c r="F298" s="15"/>
      <c r="G298" s="52" t="s">
        <v>1133</v>
      </c>
      <c r="H298" s="52" t="s">
        <v>1134</v>
      </c>
      <c r="I298" s="52" t="s">
        <v>359</v>
      </c>
      <c r="J298" s="45" t="s">
        <v>29</v>
      </c>
      <c r="K298" s="52" t="s">
        <v>1135</v>
      </c>
      <c r="L298" s="15"/>
      <c r="M298" s="14" t="s">
        <v>577</v>
      </c>
      <c r="N298" s="15" t="str">
        <f aca="false">IF($J298="NO","NO","SI")</f>
        <v>SI</v>
      </c>
      <c r="O298" s="15" t="str">
        <f aca="false">IF($J298="SI","🟢",IF($J298="NO","🔴","🟡"))</f>
        <v>🟡</v>
      </c>
    </row>
    <row r="299" customFormat="false" ht="18" hidden="false" customHeight="true" outlineLevel="0" collapsed="false">
      <c r="A299" s="38" t="n">
        <f aca="false">ROW()-1</f>
        <v>298</v>
      </c>
      <c r="B299" s="38" t="n">
        <f aca="false">ROW()-1</f>
        <v>298</v>
      </c>
      <c r="C299" s="43" t="s">
        <v>1129</v>
      </c>
      <c r="D299" s="43" t="s">
        <v>1136</v>
      </c>
      <c r="E299" s="53" t="str">
        <f aca="false">IF($J299="NO","",IF($M299="","",$M299))</f>
        <v>VIP</v>
      </c>
      <c r="F299" s="15"/>
      <c r="G299" s="43" t="s">
        <v>497</v>
      </c>
      <c r="H299" s="43" t="s">
        <v>1137</v>
      </c>
      <c r="I299" s="43" t="s">
        <v>1138</v>
      </c>
      <c r="J299" s="45" t="s">
        <v>29</v>
      </c>
      <c r="K299" s="43" t="s">
        <v>1139</v>
      </c>
      <c r="L299" s="15"/>
      <c r="M299" s="14" t="s">
        <v>23</v>
      </c>
      <c r="N299" s="15" t="str">
        <f aca="false">IF($J299="NO","NO","SI")</f>
        <v>SI</v>
      </c>
      <c r="O299" s="15" t="str">
        <f aca="false">IF($J299="SI","🟢",IF($J299="NO","🔴","🟡"))</f>
        <v>🟡</v>
      </c>
    </row>
    <row r="300" customFormat="false" ht="18" hidden="false" customHeight="true" outlineLevel="0" collapsed="false">
      <c r="A300" s="38" t="n">
        <f aca="false">ROW()-1</f>
        <v>299</v>
      </c>
      <c r="B300" s="38" t="n">
        <f aca="false">ROW()-1</f>
        <v>299</v>
      </c>
      <c r="C300" s="52" t="s">
        <v>1129</v>
      </c>
      <c r="D300" s="52" t="s">
        <v>1136</v>
      </c>
      <c r="E300" s="52" t="str">
        <f aca="false">IF($J300="NO","",IF($M300="","",$M300))</f>
        <v>LATERAL</v>
      </c>
      <c r="F300" s="15"/>
      <c r="G300" s="52" t="s">
        <v>896</v>
      </c>
      <c r="H300" s="52" t="s">
        <v>335</v>
      </c>
      <c r="I300" s="52" t="s">
        <v>1140</v>
      </c>
      <c r="J300" s="45" t="s">
        <v>29</v>
      </c>
      <c r="K300" s="52" t="s">
        <v>1141</v>
      </c>
      <c r="L300" s="15"/>
      <c r="M300" s="14" t="s">
        <v>577</v>
      </c>
      <c r="N300" s="15" t="str">
        <f aca="false">IF($J300="NO","NO","SI")</f>
        <v>SI</v>
      </c>
      <c r="O300" s="15" t="str">
        <f aca="false">IF($J300="SI","🟢",IF($J300="NO","🔴","🟡"))</f>
        <v>🟡</v>
      </c>
    </row>
    <row r="301" customFormat="false" ht="18" hidden="false" customHeight="true" outlineLevel="0" collapsed="false">
      <c r="A301" s="38" t="n">
        <f aca="false">ROW()-1</f>
        <v>300</v>
      </c>
      <c r="B301" s="38" t="n">
        <f aca="false">ROW()-1</f>
        <v>300</v>
      </c>
      <c r="C301" s="43" t="s">
        <v>1129</v>
      </c>
      <c r="D301" s="43" t="s">
        <v>1136</v>
      </c>
      <c r="E301" s="43" t="str">
        <f aca="false">IF($J301="NO","",IF($M301="","",$M301))</f>
        <v>LATERAL</v>
      </c>
      <c r="F301" s="15"/>
      <c r="G301" s="43" t="s">
        <v>1142</v>
      </c>
      <c r="H301" s="43" t="s">
        <v>1143</v>
      </c>
      <c r="I301" s="43" t="s">
        <v>316</v>
      </c>
      <c r="J301" s="40" t="s">
        <v>21</v>
      </c>
      <c r="K301" s="43" t="s">
        <v>1144</v>
      </c>
      <c r="L301" s="15"/>
      <c r="M301" s="14" t="s">
        <v>577</v>
      </c>
      <c r="N301" s="15" t="str">
        <f aca="false">IF($J301="NO","NO","SI")</f>
        <v>SI</v>
      </c>
      <c r="O301" s="15" t="str">
        <f aca="false">IF($J301="SI","🟢",IF($J301="NO","🔴","🟡"))</f>
        <v>🟢</v>
      </c>
    </row>
    <row r="302" customFormat="false" ht="18" hidden="false" customHeight="true" outlineLevel="0" collapsed="false">
      <c r="A302" s="38" t="n">
        <f aca="false">ROW()-1</f>
        <v>301</v>
      </c>
      <c r="B302" s="38" t="n">
        <f aca="false">ROW()-1</f>
        <v>301</v>
      </c>
      <c r="C302" s="52" t="s">
        <v>1129</v>
      </c>
      <c r="D302" s="52" t="s">
        <v>1090</v>
      </c>
      <c r="E302" s="52" t="str">
        <f aca="false">IF($J302="NO","",IF($M302="","",$M302))</f>
        <v>LATERAL</v>
      </c>
      <c r="F302" s="15"/>
      <c r="G302" s="52" t="s">
        <v>423</v>
      </c>
      <c r="H302" s="52" t="s">
        <v>981</v>
      </c>
      <c r="I302" s="52" t="s">
        <v>817</v>
      </c>
      <c r="J302" s="40" t="s">
        <v>21</v>
      </c>
      <c r="K302" s="52" t="s">
        <v>1145</v>
      </c>
      <c r="L302" s="15"/>
      <c r="M302" s="14" t="s">
        <v>577</v>
      </c>
      <c r="N302" s="15" t="str">
        <f aca="false">IF($J302="NO","NO","SI")</f>
        <v>SI</v>
      </c>
      <c r="O302" s="15" t="str">
        <f aca="false">IF($J302="SI","🟢",IF($J302="NO","🔴","🟡"))</f>
        <v>🟢</v>
      </c>
    </row>
    <row r="303" customFormat="false" ht="18" hidden="false" customHeight="true" outlineLevel="0" collapsed="false">
      <c r="A303" s="38" t="n">
        <f aca="false">ROW()-1</f>
        <v>302</v>
      </c>
      <c r="B303" s="38" t="n">
        <f aca="false">ROW()-1</f>
        <v>302</v>
      </c>
      <c r="C303" s="43" t="s">
        <v>1129</v>
      </c>
      <c r="D303" s="43" t="s">
        <v>1136</v>
      </c>
      <c r="E303" s="43" t="str">
        <f aca="false">IF($J303="NO","",IF($M303="","",$M303))</f>
        <v>LATERAL</v>
      </c>
      <c r="F303" s="15"/>
      <c r="G303" s="43" t="s">
        <v>393</v>
      </c>
      <c r="H303" s="43" t="s">
        <v>1146</v>
      </c>
      <c r="I303" s="43" t="s">
        <v>1147</v>
      </c>
      <c r="J303" s="45" t="s">
        <v>29</v>
      </c>
      <c r="K303" s="43" t="s">
        <v>1148</v>
      </c>
      <c r="L303" s="15"/>
      <c r="M303" s="14" t="s">
        <v>577</v>
      </c>
      <c r="N303" s="15" t="str">
        <f aca="false">IF($J303="NO","NO","SI")</f>
        <v>SI</v>
      </c>
      <c r="O303" s="15" t="str">
        <f aca="false">IF($J303="SI","🟢",IF($J303="NO","🔴","🟡"))</f>
        <v>🟡</v>
      </c>
    </row>
    <row r="304" customFormat="false" ht="18" hidden="false" customHeight="true" outlineLevel="0" collapsed="false">
      <c r="A304" s="38" t="n">
        <f aca="false">ROW()-1</f>
        <v>303</v>
      </c>
      <c r="B304" s="38" t="n">
        <f aca="false">ROW()-1</f>
        <v>303</v>
      </c>
      <c r="C304" s="52" t="s">
        <v>1129</v>
      </c>
      <c r="D304" s="52" t="s">
        <v>1149</v>
      </c>
      <c r="E304" s="52" t="str">
        <f aca="false">IF($J304="NO","",IF($M304="","",$M304))</f>
        <v>LATERAL</v>
      </c>
      <c r="F304" s="15"/>
      <c r="G304" s="52" t="s">
        <v>1070</v>
      </c>
      <c r="H304" s="52" t="s">
        <v>1150</v>
      </c>
      <c r="I304" s="52" t="s">
        <v>368</v>
      </c>
      <c r="J304" s="45" t="s">
        <v>29</v>
      </c>
      <c r="K304" s="52" t="s">
        <v>1148</v>
      </c>
      <c r="L304" s="15"/>
      <c r="M304" s="14" t="s">
        <v>577</v>
      </c>
      <c r="N304" s="15" t="str">
        <f aca="false">IF($J304="NO","NO","SI")</f>
        <v>SI</v>
      </c>
      <c r="O304" s="15" t="str">
        <f aca="false">IF($J304="SI","🟢",IF($J304="NO","🔴","🟡"))</f>
        <v>🟡</v>
      </c>
    </row>
    <row r="305" customFormat="false" ht="18" hidden="false" customHeight="true" outlineLevel="0" collapsed="false">
      <c r="A305" s="38" t="n">
        <f aca="false">ROW()-1</f>
        <v>304</v>
      </c>
      <c r="B305" s="38" t="n">
        <f aca="false">ROW()-1</f>
        <v>304</v>
      </c>
      <c r="C305" s="43" t="s">
        <v>1129</v>
      </c>
      <c r="D305" s="43" t="s">
        <v>778</v>
      </c>
      <c r="E305" s="43" t="str">
        <f aca="false">IF($J305="NO","",IF($M305="","",$M305))</f>
        <v>LATERAL</v>
      </c>
      <c r="F305" s="15"/>
      <c r="G305" s="43" t="s">
        <v>538</v>
      </c>
      <c r="H305" s="43" t="s">
        <v>1151</v>
      </c>
      <c r="I305" s="43" t="s">
        <v>1152</v>
      </c>
      <c r="J305" s="45" t="s">
        <v>29</v>
      </c>
      <c r="K305" s="43" t="s">
        <v>1153</v>
      </c>
      <c r="L305" s="15"/>
      <c r="M305" s="14" t="s">
        <v>577</v>
      </c>
      <c r="N305" s="15" t="str">
        <f aca="false">IF($J305="NO","NO","SI")</f>
        <v>SI</v>
      </c>
      <c r="O305" s="15" t="str">
        <f aca="false">IF($J305="SI","🟢",IF($J305="NO","🔴","🟡"))</f>
        <v>🟡</v>
      </c>
    </row>
    <row r="306" customFormat="false" ht="18" hidden="false" customHeight="true" outlineLevel="0" collapsed="false">
      <c r="A306" s="38" t="n">
        <f aca="false">ROW()-1</f>
        <v>305</v>
      </c>
      <c r="B306" s="38" t="n">
        <f aca="false">ROW()-1</f>
        <v>305</v>
      </c>
      <c r="C306" s="52" t="s">
        <v>1129</v>
      </c>
      <c r="D306" s="52" t="s">
        <v>1136</v>
      </c>
      <c r="E306" s="52" t="str">
        <f aca="false">IF($J306="NO","",IF($M306="","",$M306))</f>
        <v>LATERAL</v>
      </c>
      <c r="F306" s="15"/>
      <c r="G306" s="52" t="s">
        <v>893</v>
      </c>
      <c r="H306" s="52" t="s">
        <v>883</v>
      </c>
      <c r="I306" s="52" t="s">
        <v>884</v>
      </c>
      <c r="J306" s="40" t="s">
        <v>21</v>
      </c>
      <c r="K306" s="52" t="s">
        <v>1154</v>
      </c>
      <c r="L306" s="15"/>
      <c r="M306" s="14" t="s">
        <v>577</v>
      </c>
      <c r="N306" s="15" t="str">
        <f aca="false">IF($J306="NO","NO","SI")</f>
        <v>SI</v>
      </c>
      <c r="O306" s="15" t="str">
        <f aca="false">IF($J306="SI","🟢",IF($J306="NO","🔴","🟡"))</f>
        <v>🟢</v>
      </c>
    </row>
    <row r="307" customFormat="false" ht="18" hidden="false" customHeight="true" outlineLevel="0" collapsed="false">
      <c r="A307" s="38" t="n">
        <f aca="false">ROW()-1</f>
        <v>306</v>
      </c>
      <c r="B307" s="38" t="n">
        <f aca="false">ROW()-1</f>
        <v>306</v>
      </c>
      <c r="C307" s="43" t="s">
        <v>1129</v>
      </c>
      <c r="D307" s="43" t="s">
        <v>1136</v>
      </c>
      <c r="E307" s="43" t="str">
        <f aca="false">IF($J307="NO","",IF($M307="","",$M307))</f>
        <v>VIP</v>
      </c>
      <c r="F307" s="15"/>
      <c r="G307" s="43" t="s">
        <v>1155</v>
      </c>
      <c r="H307" s="43" t="s">
        <v>1156</v>
      </c>
      <c r="I307" s="43" t="s">
        <v>355</v>
      </c>
      <c r="J307" s="40" t="s">
        <v>21</v>
      </c>
      <c r="K307" s="43" t="s">
        <v>1157</v>
      </c>
      <c r="L307" s="15"/>
      <c r="M307" s="14" t="s">
        <v>23</v>
      </c>
      <c r="N307" s="15" t="str">
        <f aca="false">IF($J307="NO","NO","SI")</f>
        <v>SI</v>
      </c>
      <c r="O307" s="15" t="str">
        <f aca="false">IF($J307="SI","🟢",IF($J307="NO","🔴","🟡"))</f>
        <v>🟢</v>
      </c>
    </row>
    <row r="308" customFormat="false" ht="18" hidden="false" customHeight="true" outlineLevel="0" collapsed="false">
      <c r="A308" s="38" t="n">
        <f aca="false">ROW()-1</f>
        <v>307</v>
      </c>
      <c r="B308" s="38" t="n">
        <f aca="false">ROW()-1</f>
        <v>307</v>
      </c>
      <c r="C308" s="52" t="s">
        <v>1129</v>
      </c>
      <c r="D308" s="52" t="s">
        <v>1090</v>
      </c>
      <c r="E308" s="52" t="str">
        <f aca="false">IF($J308="NO","",IF($M308="","",$M308))</f>
        <v>VIP</v>
      </c>
      <c r="F308" s="15"/>
      <c r="G308" s="52" t="s">
        <v>634</v>
      </c>
      <c r="H308" s="52" t="s">
        <v>1158</v>
      </c>
      <c r="I308" s="52" t="s">
        <v>1159</v>
      </c>
      <c r="J308" s="40" t="s">
        <v>21</v>
      </c>
      <c r="K308" s="52" t="s">
        <v>1160</v>
      </c>
      <c r="L308" s="15"/>
      <c r="M308" s="14" t="s">
        <v>23</v>
      </c>
      <c r="N308" s="15" t="str">
        <f aca="false">IF($J308="NO","NO","SI")</f>
        <v>SI</v>
      </c>
      <c r="O308" s="15" t="str">
        <f aca="false">IF($J308="SI","🟢",IF($J308="NO","🔴","🟡"))</f>
        <v>🟢</v>
      </c>
    </row>
    <row r="309" customFormat="false" ht="18" hidden="false" customHeight="true" outlineLevel="0" collapsed="false">
      <c r="A309" s="38" t="n">
        <f aca="false">ROW()-1</f>
        <v>308</v>
      </c>
      <c r="B309" s="38" t="n">
        <f aca="false">ROW()-1</f>
        <v>308</v>
      </c>
      <c r="C309" s="43" t="s">
        <v>1129</v>
      </c>
      <c r="D309" s="43" t="s">
        <v>1090</v>
      </c>
      <c r="E309" s="43" t="str">
        <f aca="false">IF($J309="NO","",IF($M309="","",$M309))</f>
        <v>VIP</v>
      </c>
      <c r="F309" s="15"/>
      <c r="G309" s="43" t="s">
        <v>1161</v>
      </c>
      <c r="H309" s="43" t="s">
        <v>915</v>
      </c>
      <c r="I309" s="43" t="s">
        <v>1162</v>
      </c>
      <c r="J309" s="40" t="s">
        <v>21</v>
      </c>
      <c r="K309" s="43" t="s">
        <v>1163</v>
      </c>
      <c r="L309" s="15"/>
      <c r="M309" s="14" t="s">
        <v>23</v>
      </c>
      <c r="N309" s="15" t="str">
        <f aca="false">IF($J309="NO","NO","SI")</f>
        <v>SI</v>
      </c>
      <c r="O309" s="15" t="str">
        <f aca="false">IF($J309="SI","🟢",IF($J309="NO","🔴","🟡"))</f>
        <v>🟢</v>
      </c>
    </row>
    <row r="310" customFormat="false" ht="18" hidden="false" customHeight="true" outlineLevel="0" collapsed="false">
      <c r="A310" s="38" t="n">
        <f aca="false">ROW()-1</f>
        <v>309</v>
      </c>
      <c r="B310" s="38" t="n">
        <f aca="false">ROW()-1</f>
        <v>309</v>
      </c>
      <c r="C310" s="43" t="s">
        <v>1129</v>
      </c>
      <c r="D310" s="53"/>
      <c r="E310" s="43" t="str">
        <f aca="false">IF($J310="NO","",IF($M310="","",$M310))</f>
        <v>VIP</v>
      </c>
      <c r="F310" s="15"/>
      <c r="G310" s="53"/>
      <c r="H310" s="53"/>
      <c r="I310" s="53"/>
      <c r="J310" s="40" t="s">
        <v>29</v>
      </c>
      <c r="K310" s="43" t="s">
        <v>1164</v>
      </c>
      <c r="L310" s="15"/>
      <c r="M310" s="14" t="s">
        <v>23</v>
      </c>
      <c r="N310" s="15" t="str">
        <f aca="false">IF($J310="NO","NO","SI")</f>
        <v>SI</v>
      </c>
      <c r="O310" s="15" t="str">
        <f aca="false">IF($J310="SI","🟢",IF($J310="NO","🔴","🟡"))</f>
        <v>🟡</v>
      </c>
    </row>
    <row r="311" customFormat="false" ht="18" hidden="false" customHeight="true" outlineLevel="0" collapsed="false">
      <c r="A311" s="38" t="n">
        <f aca="false">ROW()-1</f>
        <v>310</v>
      </c>
      <c r="B311" s="38" t="n">
        <f aca="false">ROW()-1</f>
        <v>310</v>
      </c>
      <c r="C311" s="52" t="s">
        <v>1129</v>
      </c>
      <c r="D311" s="52" t="s">
        <v>1165</v>
      </c>
      <c r="E311" s="52" t="str">
        <f aca="false">IF($J311="NO","",IF($M311="","",$M311))</f>
        <v>LATERAL</v>
      </c>
      <c r="F311" s="15"/>
      <c r="G311" s="52" t="s">
        <v>1037</v>
      </c>
      <c r="H311" s="52" t="s">
        <v>1166</v>
      </c>
      <c r="I311" s="52" t="s">
        <v>1167</v>
      </c>
      <c r="J311" s="40" t="s">
        <v>21</v>
      </c>
      <c r="K311" s="52" t="s">
        <v>1168</v>
      </c>
      <c r="L311" s="15"/>
      <c r="M311" s="14" t="s">
        <v>577</v>
      </c>
      <c r="N311" s="15" t="str">
        <f aca="false">IF($J311="NO","NO","SI")</f>
        <v>SI</v>
      </c>
      <c r="O311" s="15" t="str">
        <f aca="false">IF($J311="SI","🟢",IF($J311="NO","🔴","🟡"))</f>
        <v>🟢</v>
      </c>
    </row>
    <row r="312" customFormat="false" ht="18" hidden="false" customHeight="true" outlineLevel="0" collapsed="false">
      <c r="A312" s="38" t="n">
        <f aca="false">ROW()-1</f>
        <v>311</v>
      </c>
      <c r="B312" s="38" t="n">
        <f aca="false">ROW()-1</f>
        <v>311</v>
      </c>
      <c r="C312" s="43" t="s">
        <v>1129</v>
      </c>
      <c r="D312" s="43" t="s">
        <v>1165</v>
      </c>
      <c r="E312" s="43" t="str">
        <f aca="false">IF($J312="NO","",IF($M312="","",$M312))</f>
        <v>LATERAL</v>
      </c>
      <c r="F312" s="15"/>
      <c r="G312" s="43" t="s">
        <v>616</v>
      </c>
      <c r="H312" s="43" t="s">
        <v>1169</v>
      </c>
      <c r="I312" s="43" t="s">
        <v>1170</v>
      </c>
      <c r="J312" s="40" t="s">
        <v>21</v>
      </c>
      <c r="K312" s="43" t="s">
        <v>1171</v>
      </c>
      <c r="L312" s="15"/>
      <c r="M312" s="14" t="s">
        <v>577</v>
      </c>
      <c r="N312" s="15" t="str">
        <f aca="false">IF($J312="NO","NO","SI")</f>
        <v>SI</v>
      </c>
      <c r="O312" s="15" t="str">
        <f aca="false">IF($J312="SI","🟢",IF($J312="NO","🔴","🟡"))</f>
        <v>🟢</v>
      </c>
    </row>
    <row r="313" customFormat="false" ht="18" hidden="false" customHeight="true" outlineLevel="0" collapsed="false">
      <c r="A313" s="38" t="n">
        <f aca="false">ROW()-1</f>
        <v>312</v>
      </c>
      <c r="B313" s="38" t="n">
        <f aca="false">ROW()-1</f>
        <v>312</v>
      </c>
      <c r="C313" s="52" t="s">
        <v>1129</v>
      </c>
      <c r="D313" s="52" t="s">
        <v>1172</v>
      </c>
      <c r="E313" s="52" t="str">
        <f aca="false">IF($J313="NO","",IF($M313="","",$M313))</f>
        <v>LATERAL</v>
      </c>
      <c r="F313" s="15"/>
      <c r="G313" s="52" t="s">
        <v>86</v>
      </c>
      <c r="H313" s="52" t="s">
        <v>1173</v>
      </c>
      <c r="I313" s="52" t="s">
        <v>1174</v>
      </c>
      <c r="J313" s="40" t="s">
        <v>21</v>
      </c>
      <c r="K313" s="52" t="s">
        <v>1175</v>
      </c>
      <c r="L313" s="15"/>
      <c r="M313" s="14" t="s">
        <v>577</v>
      </c>
      <c r="N313" s="15" t="str">
        <f aca="false">IF($J313="NO","NO","SI")</f>
        <v>SI</v>
      </c>
      <c r="O313" s="15" t="str">
        <f aca="false">IF($J313="SI","🟢",IF($J313="NO","🔴","🟡"))</f>
        <v>🟢</v>
      </c>
    </row>
    <row r="314" customFormat="false" ht="18" hidden="false" customHeight="true" outlineLevel="0" collapsed="false">
      <c r="A314" s="38" t="n">
        <f aca="false">ROW()-1</f>
        <v>313</v>
      </c>
      <c r="B314" s="38" t="n">
        <f aca="false">ROW()-1</f>
        <v>313</v>
      </c>
      <c r="C314" s="43" t="s">
        <v>1129</v>
      </c>
      <c r="D314" s="43" t="s">
        <v>1176</v>
      </c>
      <c r="E314" s="43" t="str">
        <f aca="false">IF($J314="NO","",IF($M314="","",$M314))</f>
        <v>LATERAL</v>
      </c>
      <c r="F314" s="15"/>
      <c r="G314" s="43" t="s">
        <v>1177</v>
      </c>
      <c r="H314" s="43" t="s">
        <v>847</v>
      </c>
      <c r="I314" s="43" t="s">
        <v>925</v>
      </c>
      <c r="J314" s="40" t="s">
        <v>21</v>
      </c>
      <c r="K314" s="43" t="s">
        <v>1178</v>
      </c>
      <c r="L314" s="15"/>
      <c r="M314" s="14" t="s">
        <v>577</v>
      </c>
      <c r="N314" s="15" t="str">
        <f aca="false">IF($J314="NO","NO","SI")</f>
        <v>SI</v>
      </c>
      <c r="O314" s="15" t="str">
        <f aca="false">IF($J314="SI","🟢",IF($J314="NO","🔴","🟡"))</f>
        <v>🟢</v>
      </c>
    </row>
    <row r="315" customFormat="false" ht="18" hidden="false" customHeight="true" outlineLevel="0" collapsed="false">
      <c r="A315" s="38" t="n">
        <f aca="false">ROW()-1</f>
        <v>314</v>
      </c>
      <c r="B315" s="38" t="n">
        <f aca="false">ROW()-1</f>
        <v>314</v>
      </c>
      <c r="C315" s="52" t="s">
        <v>1129</v>
      </c>
      <c r="D315" s="52" t="s">
        <v>1176</v>
      </c>
      <c r="E315" s="52" t="str">
        <f aca="false">IF($J315="NO","",IF($M315="","",$M315))</f>
        <v>LATERAL</v>
      </c>
      <c r="F315" s="15"/>
      <c r="G315" s="52" t="s">
        <v>436</v>
      </c>
      <c r="H315" s="52" t="s">
        <v>981</v>
      </c>
      <c r="I315" s="52" t="s">
        <v>1179</v>
      </c>
      <c r="J315" s="45" t="s">
        <v>29</v>
      </c>
      <c r="K315" s="52" t="s">
        <v>1180</v>
      </c>
      <c r="L315" s="15"/>
      <c r="M315" s="14" t="s">
        <v>577</v>
      </c>
      <c r="N315" s="15" t="str">
        <f aca="false">IF($J315="NO","NO","SI")</f>
        <v>SI</v>
      </c>
      <c r="O315" s="15" t="str">
        <f aca="false">IF($J315="SI","🟢",IF($J315="NO","🔴","🟡"))</f>
        <v>🟡</v>
      </c>
    </row>
    <row r="316" customFormat="false" ht="18" hidden="false" customHeight="true" outlineLevel="0" collapsed="false">
      <c r="A316" s="38" t="n">
        <f aca="false">ROW()-1</f>
        <v>315</v>
      </c>
      <c r="B316" s="38" t="n">
        <f aca="false">ROW()-1</f>
        <v>315</v>
      </c>
      <c r="C316" s="43" t="s">
        <v>1129</v>
      </c>
      <c r="D316" s="43" t="s">
        <v>1181</v>
      </c>
      <c r="E316" s="43" t="str">
        <f aca="false">IF($J316="NO","",IF($M316="","",$M316))</f>
        <v/>
      </c>
      <c r="F316" s="15"/>
      <c r="G316" s="43" t="s">
        <v>543</v>
      </c>
      <c r="H316" s="43" t="s">
        <v>1182</v>
      </c>
      <c r="I316" s="43"/>
      <c r="J316" s="46" t="s">
        <v>58</v>
      </c>
      <c r="K316" s="43" t="s">
        <v>1183</v>
      </c>
      <c r="L316" s="15"/>
      <c r="M316" s="14"/>
      <c r="N316" s="15" t="str">
        <f aca="false">IF($J316="NO","NO","SI")</f>
        <v>NO</v>
      </c>
      <c r="O316" s="15" t="str">
        <f aca="false">IF($J316="SI","🟢",IF($J316="NO","🔴","🟡"))</f>
        <v>🔴</v>
      </c>
    </row>
    <row r="317" customFormat="false" ht="18" hidden="false" customHeight="true" outlineLevel="0" collapsed="false">
      <c r="A317" s="38" t="n">
        <f aca="false">ROW()-1</f>
        <v>316</v>
      </c>
      <c r="B317" s="38" t="n">
        <f aca="false">ROW()-1</f>
        <v>316</v>
      </c>
      <c r="C317" s="52" t="s">
        <v>1129</v>
      </c>
      <c r="D317" s="52" t="s">
        <v>1136</v>
      </c>
      <c r="E317" s="52" t="str">
        <f aca="false">IF($J317="NO","",IF($M317="","",$M317))</f>
        <v>LATERAL</v>
      </c>
      <c r="F317" s="15"/>
      <c r="G317" s="52" t="s">
        <v>116</v>
      </c>
      <c r="H317" s="52" t="s">
        <v>1184</v>
      </c>
      <c r="I317" s="52"/>
      <c r="J317" s="45" t="s">
        <v>29</v>
      </c>
      <c r="K317" s="52" t="s">
        <v>1185</v>
      </c>
      <c r="L317" s="15"/>
      <c r="M317" s="14" t="s">
        <v>577</v>
      </c>
      <c r="N317" s="15" t="str">
        <f aca="false">IF($J317="NO","NO","SI")</f>
        <v>SI</v>
      </c>
      <c r="O317" s="15" t="str">
        <f aca="false">IF($J317="SI","🟢",IF($J317="NO","🔴","🟡"))</f>
        <v>🟡</v>
      </c>
    </row>
    <row r="318" customFormat="false" ht="18" hidden="false" customHeight="true" outlineLevel="0" collapsed="false">
      <c r="A318" s="38" t="n">
        <f aca="false">ROW()-1</f>
        <v>317</v>
      </c>
      <c r="B318" s="38" t="n">
        <f aca="false">ROW()-1</f>
        <v>317</v>
      </c>
      <c r="C318" s="43" t="s">
        <v>1129</v>
      </c>
      <c r="D318" s="43" t="s">
        <v>1136</v>
      </c>
      <c r="E318" s="43" t="str">
        <f aca="false">IF($J318="NO","",IF($M318="","",$M318))</f>
        <v>LATERAL</v>
      </c>
      <c r="F318" s="15"/>
      <c r="G318" s="43" t="s">
        <v>423</v>
      </c>
      <c r="H318" s="43" t="s">
        <v>1186</v>
      </c>
      <c r="I318" s="43" t="s">
        <v>1187</v>
      </c>
      <c r="J318" s="45" t="s">
        <v>29</v>
      </c>
      <c r="K318" s="43" t="s">
        <v>1188</v>
      </c>
      <c r="L318" s="15"/>
      <c r="M318" s="14" t="s">
        <v>577</v>
      </c>
      <c r="N318" s="15" t="str">
        <f aca="false">IF($J318="NO","NO","SI")</f>
        <v>SI</v>
      </c>
      <c r="O318" s="15" t="str">
        <f aca="false">IF($J318="SI","🟢",IF($J318="NO","🔴","🟡"))</f>
        <v>🟡</v>
      </c>
    </row>
    <row r="319" customFormat="false" ht="18" hidden="false" customHeight="true" outlineLevel="0" collapsed="false">
      <c r="A319" s="38" t="n">
        <f aca="false">ROW()-1</f>
        <v>318</v>
      </c>
      <c r="B319" s="38" t="n">
        <f aca="false">ROW()-1</f>
        <v>318</v>
      </c>
      <c r="C319" s="52" t="s">
        <v>1129</v>
      </c>
      <c r="D319" s="52" t="s">
        <v>1136</v>
      </c>
      <c r="E319" s="52" t="str">
        <f aca="false">IF($J319="NO","",IF($M319="","",$M319))</f>
        <v>LATERAL</v>
      </c>
      <c r="F319" s="15"/>
      <c r="G319" s="52" t="s">
        <v>1189</v>
      </c>
      <c r="H319" s="52" t="s">
        <v>1190</v>
      </c>
      <c r="I319" s="52"/>
      <c r="J319" s="45" t="s">
        <v>29</v>
      </c>
      <c r="K319" s="52" t="s">
        <v>1191</v>
      </c>
      <c r="L319" s="15"/>
      <c r="M319" s="14" t="s">
        <v>577</v>
      </c>
      <c r="N319" s="15" t="str">
        <f aca="false">IF($J319="NO","NO","SI")</f>
        <v>SI</v>
      </c>
      <c r="O319" s="15" t="str">
        <f aca="false">IF($J319="SI","🟢",IF($J319="NO","🔴","🟡"))</f>
        <v>🟡</v>
      </c>
    </row>
    <row r="320" customFormat="false" ht="18" hidden="false" customHeight="true" outlineLevel="0" collapsed="false">
      <c r="A320" s="38" t="n">
        <f aca="false">ROW()-1</f>
        <v>319</v>
      </c>
      <c r="B320" s="38" t="n">
        <f aca="false">ROW()-1</f>
        <v>319</v>
      </c>
      <c r="C320" s="43" t="s">
        <v>1129</v>
      </c>
      <c r="D320" s="43" t="s">
        <v>1192</v>
      </c>
      <c r="E320" s="43" t="str">
        <f aca="false">IF($J320="NO","",IF($M320="","",$M320))</f>
        <v>LATERAL</v>
      </c>
      <c r="F320" s="15"/>
      <c r="G320" s="43" t="s">
        <v>1193</v>
      </c>
      <c r="H320" s="43" t="s">
        <v>1194</v>
      </c>
      <c r="I320" s="43"/>
      <c r="J320" s="45" t="s">
        <v>29</v>
      </c>
      <c r="K320" s="43" t="s">
        <v>1195</v>
      </c>
      <c r="L320" s="15"/>
      <c r="M320" s="14" t="s">
        <v>577</v>
      </c>
      <c r="N320" s="15" t="str">
        <f aca="false">IF($J320="NO","NO","SI")</f>
        <v>SI</v>
      </c>
      <c r="O320" s="15" t="str">
        <f aca="false">IF($J320="SI","🟢",IF($J320="NO","🔴","🟡"))</f>
        <v>🟡</v>
      </c>
    </row>
    <row r="321" customFormat="false" ht="18" hidden="false" customHeight="true" outlineLevel="0" collapsed="false">
      <c r="A321" s="38" t="n">
        <f aca="false">ROW()-1</f>
        <v>320</v>
      </c>
      <c r="B321" s="38" t="n">
        <f aca="false">ROW()-1</f>
        <v>320</v>
      </c>
      <c r="C321" s="52" t="s">
        <v>1129</v>
      </c>
      <c r="D321" s="52" t="s">
        <v>1130</v>
      </c>
      <c r="E321" s="52" t="str">
        <f aca="false">IF($J321="NO","",IF($M321="","",$M321))</f>
        <v>LATERAL</v>
      </c>
      <c r="F321" s="15"/>
      <c r="G321" s="52" t="s">
        <v>1196</v>
      </c>
      <c r="H321" s="52" t="s">
        <v>1196</v>
      </c>
      <c r="I321" s="52"/>
      <c r="J321" s="45" t="s">
        <v>29</v>
      </c>
      <c r="K321" s="52" t="s">
        <v>1197</v>
      </c>
      <c r="L321" s="15"/>
      <c r="M321" s="14" t="s">
        <v>577</v>
      </c>
      <c r="N321" s="15" t="str">
        <f aca="false">IF($J321="NO","NO","SI")</f>
        <v>SI</v>
      </c>
      <c r="O321" s="15" t="str">
        <f aca="false">IF($J321="SI","🟢",IF($J321="NO","🔴","🟡"))</f>
        <v>🟡</v>
      </c>
    </row>
    <row r="322" customFormat="false" ht="18" hidden="false" customHeight="true" outlineLevel="0" collapsed="false">
      <c r="A322" s="38" t="n">
        <f aca="false">ROW()-1</f>
        <v>321</v>
      </c>
      <c r="B322" s="38" t="n">
        <f aca="false">ROW()-1</f>
        <v>321</v>
      </c>
      <c r="C322" s="43" t="s">
        <v>1129</v>
      </c>
      <c r="D322" s="43" t="s">
        <v>1136</v>
      </c>
      <c r="E322" s="43" t="str">
        <f aca="false">IF($J322="NO","",IF($M322="","",$M322))</f>
        <v/>
      </c>
      <c r="F322" s="15"/>
      <c r="G322" s="43" t="s">
        <v>1198</v>
      </c>
      <c r="H322" s="43" t="s">
        <v>1199</v>
      </c>
      <c r="I322" s="43" t="s">
        <v>158</v>
      </c>
      <c r="J322" s="46" t="s">
        <v>58</v>
      </c>
      <c r="K322" s="43" t="s">
        <v>1200</v>
      </c>
      <c r="L322" s="15"/>
      <c r="M322" s="14"/>
      <c r="N322" s="15" t="str">
        <f aca="false">IF($J322="NO","NO","SI")</f>
        <v>NO</v>
      </c>
      <c r="O322" s="15" t="str">
        <f aca="false">IF($J322="SI","🟢",IF($J322="NO","🔴","🟡"))</f>
        <v>🔴</v>
      </c>
    </row>
    <row r="323" customFormat="false" ht="18" hidden="false" customHeight="true" outlineLevel="0" collapsed="false">
      <c r="A323" s="38" t="n">
        <f aca="false">ROW()-1</f>
        <v>322</v>
      </c>
      <c r="B323" s="38" t="n">
        <f aca="false">ROW()-1</f>
        <v>322</v>
      </c>
      <c r="C323" s="52" t="s">
        <v>1129</v>
      </c>
      <c r="D323" s="52" t="s">
        <v>1130</v>
      </c>
      <c r="E323" s="52" t="str">
        <f aca="false">IF($J323="NO","",IF($M323="","",$M323))</f>
        <v>LATERAL</v>
      </c>
      <c r="F323" s="15"/>
      <c r="G323" s="52" t="s">
        <v>1201</v>
      </c>
      <c r="H323" s="52" t="s">
        <v>1202</v>
      </c>
      <c r="I323" s="52"/>
      <c r="J323" s="45" t="s">
        <v>29</v>
      </c>
      <c r="K323" s="52" t="s">
        <v>1203</v>
      </c>
      <c r="L323" s="15"/>
      <c r="M323" s="14" t="s">
        <v>577</v>
      </c>
      <c r="N323" s="15" t="str">
        <f aca="false">IF($J323="NO","NO","SI")</f>
        <v>SI</v>
      </c>
      <c r="O323" s="15" t="str">
        <f aca="false">IF($J323="SI","🟢",IF($J323="NO","🔴","🟡"))</f>
        <v>🟡</v>
      </c>
    </row>
    <row r="324" customFormat="false" ht="18" hidden="false" customHeight="true" outlineLevel="0" collapsed="false">
      <c r="A324" s="38" t="n">
        <f aca="false">ROW()-1</f>
        <v>323</v>
      </c>
      <c r="B324" s="38" t="n">
        <f aca="false">ROW()-1</f>
        <v>323</v>
      </c>
      <c r="C324" s="43" t="s">
        <v>1129</v>
      </c>
      <c r="D324" s="43" t="s">
        <v>1136</v>
      </c>
      <c r="E324" s="43" t="str">
        <f aca="false">IF($J324="NO","",IF($M324="","",$M324))</f>
        <v>LATERAL</v>
      </c>
      <c r="F324" s="15"/>
      <c r="G324" s="43" t="s">
        <v>1087</v>
      </c>
      <c r="H324" s="43" t="s">
        <v>1204</v>
      </c>
      <c r="I324" s="43" t="s">
        <v>1205</v>
      </c>
      <c r="J324" s="40" t="s">
        <v>21</v>
      </c>
      <c r="K324" s="43" t="s">
        <v>1206</v>
      </c>
      <c r="L324" s="15"/>
      <c r="M324" s="14" t="s">
        <v>577</v>
      </c>
      <c r="N324" s="15" t="str">
        <f aca="false">IF($J324="NO","NO","SI")</f>
        <v>SI</v>
      </c>
      <c r="O324" s="15" t="str">
        <f aca="false">IF($J324="SI","🟢",IF($J324="NO","🔴","🟡"))</f>
        <v>🟢</v>
      </c>
    </row>
    <row r="325" customFormat="false" ht="18" hidden="false" customHeight="true" outlineLevel="0" collapsed="false">
      <c r="A325" s="38" t="n">
        <f aca="false">ROW()-1</f>
        <v>324</v>
      </c>
      <c r="B325" s="38" t="n">
        <f aca="false">ROW()-1</f>
        <v>324</v>
      </c>
      <c r="C325" s="52" t="s">
        <v>1129</v>
      </c>
      <c r="D325" s="52" t="s">
        <v>1136</v>
      </c>
      <c r="E325" s="52" t="str">
        <f aca="false">IF($J325="NO","",IF($M325="","",$M325))</f>
        <v>LATERAL</v>
      </c>
      <c r="F325" s="15"/>
      <c r="G325" s="52" t="s">
        <v>1207</v>
      </c>
      <c r="H325" s="52" t="s">
        <v>477</v>
      </c>
      <c r="I325" s="52"/>
      <c r="J325" s="45" t="s">
        <v>29</v>
      </c>
      <c r="K325" s="52" t="s">
        <v>1208</v>
      </c>
      <c r="L325" s="15"/>
      <c r="M325" s="14" t="s">
        <v>577</v>
      </c>
      <c r="N325" s="15" t="str">
        <f aca="false">IF($J325="NO","NO","SI")</f>
        <v>SI</v>
      </c>
      <c r="O325" s="15" t="str">
        <f aca="false">IF($J325="SI","🟢",IF($J325="NO","🔴","🟡"))</f>
        <v>🟡</v>
      </c>
    </row>
    <row r="326" customFormat="false" ht="18" hidden="false" customHeight="true" outlineLevel="0" collapsed="false">
      <c r="A326" s="38" t="n">
        <f aca="false">ROW()-1</f>
        <v>325</v>
      </c>
      <c r="B326" s="38" t="n">
        <f aca="false">ROW()-1</f>
        <v>325</v>
      </c>
      <c r="C326" s="43" t="s">
        <v>1129</v>
      </c>
      <c r="D326" s="43" t="s">
        <v>1136</v>
      </c>
      <c r="E326" s="43" t="str">
        <f aca="false">IF($J326="NO","",IF($M326="","",$M326))</f>
        <v>LATERAL</v>
      </c>
      <c r="F326" s="15"/>
      <c r="G326" s="43" t="s">
        <v>1209</v>
      </c>
      <c r="H326" s="43" t="s">
        <v>1210</v>
      </c>
      <c r="I326" s="43" t="s">
        <v>1211</v>
      </c>
      <c r="J326" s="45" t="s">
        <v>29</v>
      </c>
      <c r="K326" s="43" t="s">
        <v>1212</v>
      </c>
      <c r="L326" s="15"/>
      <c r="M326" s="14" t="s">
        <v>577</v>
      </c>
      <c r="N326" s="15" t="str">
        <f aca="false">IF($J326="NO","NO","SI")</f>
        <v>SI</v>
      </c>
      <c r="O326" s="15" t="str">
        <f aca="false">IF($J326="SI","🟢",IF($J326="NO","🔴","🟡"))</f>
        <v>🟡</v>
      </c>
    </row>
    <row r="327" customFormat="false" ht="18" hidden="false" customHeight="true" outlineLevel="0" collapsed="false">
      <c r="A327" s="38" t="n">
        <f aca="false">ROW()-1</f>
        <v>326</v>
      </c>
      <c r="B327" s="38" t="n">
        <f aca="false">ROW()-1</f>
        <v>326</v>
      </c>
      <c r="C327" s="52" t="s">
        <v>1129</v>
      </c>
      <c r="D327" s="52" t="s">
        <v>1136</v>
      </c>
      <c r="E327" s="52" t="str">
        <f aca="false">IF($J327="NO","",IF($M327="","",$M327))</f>
        <v>LATERAL</v>
      </c>
      <c r="F327" s="15"/>
      <c r="G327" s="52" t="s">
        <v>1213</v>
      </c>
      <c r="H327" s="52" t="s">
        <v>1214</v>
      </c>
      <c r="I327" s="52"/>
      <c r="J327" s="45" t="s">
        <v>29</v>
      </c>
      <c r="K327" s="52" t="s">
        <v>1215</v>
      </c>
      <c r="L327" s="15"/>
      <c r="M327" s="14" t="s">
        <v>577</v>
      </c>
      <c r="N327" s="15" t="str">
        <f aca="false">IF($J327="NO","NO","SI")</f>
        <v>SI</v>
      </c>
      <c r="O327" s="15" t="str">
        <f aca="false">IF($J327="SI","🟢",IF($J327="NO","🔴","🟡"))</f>
        <v>🟡</v>
      </c>
    </row>
    <row r="328" customFormat="false" ht="18" hidden="false" customHeight="true" outlineLevel="0" collapsed="false">
      <c r="A328" s="38" t="n">
        <f aca="false">ROW()-1</f>
        <v>327</v>
      </c>
      <c r="B328" s="38" t="n">
        <f aca="false">ROW()-1</f>
        <v>327</v>
      </c>
      <c r="C328" s="43" t="s">
        <v>1129</v>
      </c>
      <c r="D328" s="43" t="s">
        <v>1132</v>
      </c>
      <c r="E328" s="43" t="str">
        <f aca="false">IF($J328="NO","",IF($M328="","",$M328))</f>
        <v>LATERAL</v>
      </c>
      <c r="F328" s="15"/>
      <c r="G328" s="43" t="s">
        <v>1216</v>
      </c>
      <c r="H328" s="43" t="s">
        <v>1217</v>
      </c>
      <c r="I328" s="43"/>
      <c r="J328" s="45" t="s">
        <v>29</v>
      </c>
      <c r="K328" s="43" t="s">
        <v>1218</v>
      </c>
      <c r="L328" s="15"/>
      <c r="M328" s="14" t="s">
        <v>577</v>
      </c>
      <c r="N328" s="15" t="str">
        <f aca="false">IF($J328="NO","NO","SI")</f>
        <v>SI</v>
      </c>
      <c r="O328" s="15" t="str">
        <f aca="false">IF($J328="SI","🟢",IF($J328="NO","🔴","🟡"))</f>
        <v>🟡</v>
      </c>
    </row>
    <row r="329" customFormat="false" ht="18" hidden="false" customHeight="true" outlineLevel="0" collapsed="false">
      <c r="A329" s="38" t="n">
        <f aca="false">ROW()-1</f>
        <v>328</v>
      </c>
      <c r="B329" s="38" t="n">
        <f aca="false">ROW()-1</f>
        <v>328</v>
      </c>
      <c r="C329" s="52" t="s">
        <v>1129</v>
      </c>
      <c r="D329" s="52" t="s">
        <v>1132</v>
      </c>
      <c r="E329" s="52" t="str">
        <f aca="false">IF($J329="NO","",IF($M329="","",$M329))</f>
        <v>LATERAL</v>
      </c>
      <c r="F329" s="15"/>
      <c r="G329" s="52" t="s">
        <v>1219</v>
      </c>
      <c r="H329" s="52" t="s">
        <v>1220</v>
      </c>
      <c r="I329" s="52"/>
      <c r="J329" s="45" t="s">
        <v>29</v>
      </c>
      <c r="K329" s="52" t="s">
        <v>1221</v>
      </c>
      <c r="L329" s="15"/>
      <c r="M329" s="14" t="s">
        <v>577</v>
      </c>
      <c r="N329" s="15" t="str">
        <f aca="false">IF($J329="NO","NO","SI")</f>
        <v>SI</v>
      </c>
      <c r="O329" s="15" t="str">
        <f aca="false">IF($J329="SI","🟢",IF($J329="NO","🔴","🟡"))</f>
        <v>🟡</v>
      </c>
    </row>
    <row r="330" customFormat="false" ht="18" hidden="false" customHeight="true" outlineLevel="0" collapsed="false">
      <c r="A330" s="38" t="n">
        <f aca="false">ROW()-1</f>
        <v>329</v>
      </c>
      <c r="B330" s="38" t="n">
        <f aca="false">ROW()-1</f>
        <v>329</v>
      </c>
      <c r="C330" s="43" t="s">
        <v>1129</v>
      </c>
      <c r="D330" s="43" t="s">
        <v>1130</v>
      </c>
      <c r="E330" s="43" t="str">
        <f aca="false">IF($J330="NO","",IF($M330="","",$M330))</f>
        <v>LATERAL</v>
      </c>
      <c r="F330" s="15"/>
      <c r="G330" s="43" t="s">
        <v>1222</v>
      </c>
      <c r="H330" s="43" t="s">
        <v>1223</v>
      </c>
      <c r="I330" s="43"/>
      <c r="J330" s="40" t="s">
        <v>21</v>
      </c>
      <c r="K330" s="43" t="s">
        <v>1224</v>
      </c>
      <c r="L330" s="15"/>
      <c r="M330" s="14" t="s">
        <v>577</v>
      </c>
      <c r="N330" s="15" t="str">
        <f aca="false">IF($J330="NO","NO","SI")</f>
        <v>SI</v>
      </c>
      <c r="O330" s="15" t="str">
        <f aca="false">IF($J330="SI","🟢",IF($J330="NO","🔴","🟡"))</f>
        <v>🟢</v>
      </c>
    </row>
    <row r="331" customFormat="false" ht="18" hidden="false" customHeight="true" outlineLevel="0" collapsed="false">
      <c r="A331" s="38" t="n">
        <f aca="false">ROW()-1</f>
        <v>330</v>
      </c>
      <c r="B331" s="38" t="n">
        <f aca="false">ROW()-1</f>
        <v>330</v>
      </c>
      <c r="C331" s="52" t="s">
        <v>1129</v>
      </c>
      <c r="D331" s="52" t="s">
        <v>778</v>
      </c>
      <c r="E331" s="52" t="str">
        <f aca="false">IF($J331="NO","",IF($M331="","",$M331))</f>
        <v>VIP</v>
      </c>
      <c r="F331" s="15"/>
      <c r="G331" s="52" t="s">
        <v>956</v>
      </c>
      <c r="H331" s="52" t="s">
        <v>1225</v>
      </c>
      <c r="I331" s="52" t="s">
        <v>1226</v>
      </c>
      <c r="J331" s="45" t="s">
        <v>29</v>
      </c>
      <c r="K331" s="52" t="s">
        <v>1227</v>
      </c>
      <c r="L331" s="15"/>
      <c r="M331" s="14" t="s">
        <v>23</v>
      </c>
      <c r="N331" s="15" t="str">
        <f aca="false">IF($J331="NO","NO","SI")</f>
        <v>SI</v>
      </c>
      <c r="O331" s="15" t="str">
        <f aca="false">IF($J331="SI","🟢",IF($J331="NO","🔴","🟡"))</f>
        <v>🟡</v>
      </c>
    </row>
    <row r="332" customFormat="false" ht="18" hidden="false" customHeight="true" outlineLevel="0" collapsed="false">
      <c r="A332" s="38" t="n">
        <f aca="false">ROW()-1</f>
        <v>331</v>
      </c>
      <c r="B332" s="38" t="n">
        <f aca="false">ROW()-1</f>
        <v>331</v>
      </c>
      <c r="C332" s="43" t="s">
        <v>1129</v>
      </c>
      <c r="D332" s="43" t="s">
        <v>1136</v>
      </c>
      <c r="E332" s="43" t="str">
        <f aca="false">IF($J332="NO","",IF($M332="","",$M332))</f>
        <v>LATERAL</v>
      </c>
      <c r="F332" s="15"/>
      <c r="G332" s="43" t="s">
        <v>62</v>
      </c>
      <c r="H332" s="43" t="s">
        <v>539</v>
      </c>
      <c r="I332" s="43" t="s">
        <v>514</v>
      </c>
      <c r="J332" s="45" t="s">
        <v>29</v>
      </c>
      <c r="K332" s="43" t="s">
        <v>1228</v>
      </c>
      <c r="L332" s="15"/>
      <c r="M332" s="14" t="s">
        <v>577</v>
      </c>
      <c r="N332" s="15" t="str">
        <f aca="false">IF($J332="NO","NO","SI")</f>
        <v>SI</v>
      </c>
      <c r="O332" s="15" t="str">
        <f aca="false">IF($J332="SI","🟢",IF($J332="NO","🔴","🟡"))</f>
        <v>🟡</v>
      </c>
    </row>
    <row r="333" customFormat="false" ht="18" hidden="false" customHeight="true" outlineLevel="0" collapsed="false">
      <c r="A333" s="38" t="n">
        <f aca="false">ROW()-1</f>
        <v>332</v>
      </c>
      <c r="B333" s="38" t="n">
        <f aca="false">ROW()-1</f>
        <v>332</v>
      </c>
      <c r="C333" s="52" t="s">
        <v>1129</v>
      </c>
      <c r="D333" s="52" t="s">
        <v>1136</v>
      </c>
      <c r="E333" s="52" t="str">
        <f aca="false">IF($J333="NO","",IF($M333="","",$M333))</f>
        <v>LATERAL</v>
      </c>
      <c r="F333" s="15"/>
      <c r="G333" s="52" t="s">
        <v>1229</v>
      </c>
      <c r="H333" s="52" t="s">
        <v>1230</v>
      </c>
      <c r="I333" s="52"/>
      <c r="J333" s="40" t="s">
        <v>21</v>
      </c>
      <c r="K333" s="52" t="s">
        <v>1231</v>
      </c>
      <c r="L333" s="15"/>
      <c r="M333" s="14" t="s">
        <v>577</v>
      </c>
      <c r="N333" s="15" t="str">
        <f aca="false">IF($J333="NO","NO","SI")</f>
        <v>SI</v>
      </c>
      <c r="O333" s="15" t="str">
        <f aca="false">IF($J333="SI","🟢",IF($J333="NO","🔴","🟡"))</f>
        <v>🟢</v>
      </c>
    </row>
    <row r="334" customFormat="false" ht="18" hidden="false" customHeight="true" outlineLevel="0" collapsed="false">
      <c r="A334" s="38" t="n">
        <f aca="false">ROW()-1</f>
        <v>333</v>
      </c>
      <c r="B334" s="38" t="n">
        <f aca="false">ROW()-1</f>
        <v>333</v>
      </c>
      <c r="C334" s="43" t="s">
        <v>1129</v>
      </c>
      <c r="D334" s="43" t="s">
        <v>1132</v>
      </c>
      <c r="E334" s="43" t="str">
        <f aca="false">IF($J334="NO","",IF($M334="","",$M334))</f>
        <v>LATERAL</v>
      </c>
      <c r="F334" s="15"/>
      <c r="G334" s="43" t="s">
        <v>1232</v>
      </c>
      <c r="H334" s="43" t="s">
        <v>1233</v>
      </c>
      <c r="I334" s="43"/>
      <c r="J334" s="45" t="s">
        <v>29</v>
      </c>
      <c r="K334" s="43" t="s">
        <v>1234</v>
      </c>
      <c r="L334" s="15"/>
      <c r="M334" s="14" t="s">
        <v>577</v>
      </c>
      <c r="N334" s="15" t="str">
        <f aca="false">IF($J334="NO","NO","SI")</f>
        <v>SI</v>
      </c>
      <c r="O334" s="15" t="str">
        <f aca="false">IF($J334="SI","🟢",IF($J334="NO","🔴","🟡"))</f>
        <v>🟡</v>
      </c>
    </row>
    <row r="335" customFormat="false" ht="18" hidden="false" customHeight="true" outlineLevel="0" collapsed="false">
      <c r="A335" s="38" t="n">
        <f aca="false">ROW()-1</f>
        <v>334</v>
      </c>
      <c r="B335" s="38" t="n">
        <f aca="false">ROW()-1</f>
        <v>334</v>
      </c>
      <c r="C335" s="52" t="s">
        <v>1129</v>
      </c>
      <c r="D335" s="52" t="s">
        <v>1132</v>
      </c>
      <c r="E335" s="52" t="str">
        <f aca="false">IF($J335="NO","",IF($M335="","",$M335))</f>
        <v>LATERAL</v>
      </c>
      <c r="F335" s="15"/>
      <c r="G335" s="52" t="s">
        <v>1235</v>
      </c>
      <c r="H335" s="52" t="s">
        <v>1236</v>
      </c>
      <c r="I335" s="52"/>
      <c r="J335" s="45" t="s">
        <v>29</v>
      </c>
      <c r="K335" s="52" t="s">
        <v>1237</v>
      </c>
      <c r="L335" s="15"/>
      <c r="M335" s="14" t="s">
        <v>577</v>
      </c>
      <c r="N335" s="15" t="str">
        <f aca="false">IF($J335="NO","NO","SI")</f>
        <v>SI</v>
      </c>
      <c r="O335" s="15" t="str">
        <f aca="false">IF($J335="SI","🟢",IF($J335="NO","🔴","🟡"))</f>
        <v>🟡</v>
      </c>
    </row>
    <row r="336" customFormat="false" ht="18" hidden="false" customHeight="true" outlineLevel="0" collapsed="false">
      <c r="A336" s="38" t="n">
        <f aca="false">ROW()-1</f>
        <v>335</v>
      </c>
      <c r="B336" s="38" t="n">
        <f aca="false">ROW()-1</f>
        <v>335</v>
      </c>
      <c r="C336" s="43" t="s">
        <v>1129</v>
      </c>
      <c r="D336" s="43" t="s">
        <v>1136</v>
      </c>
      <c r="E336" s="43" t="str">
        <f aca="false">IF($J336="NO","",IF($M336="","",$M336))</f>
        <v>LATERAL</v>
      </c>
      <c r="F336" s="15"/>
      <c r="G336" s="43" t="s">
        <v>1238</v>
      </c>
      <c r="H336" s="43" t="s">
        <v>1239</v>
      </c>
      <c r="I336" s="43"/>
      <c r="J336" s="40" t="s">
        <v>21</v>
      </c>
      <c r="K336" s="43" t="s">
        <v>1240</v>
      </c>
      <c r="L336" s="15"/>
      <c r="M336" s="14" t="s">
        <v>577</v>
      </c>
      <c r="N336" s="15" t="str">
        <f aca="false">IF($J336="NO","NO","SI")</f>
        <v>SI</v>
      </c>
      <c r="O336" s="15" t="str">
        <f aca="false">IF($J336="SI","🟢",IF($J336="NO","🔴","🟡"))</f>
        <v>🟢</v>
      </c>
    </row>
    <row r="337" customFormat="false" ht="18" hidden="false" customHeight="true" outlineLevel="0" collapsed="false">
      <c r="A337" s="38" t="n">
        <f aca="false">ROW()-1</f>
        <v>336</v>
      </c>
      <c r="B337" s="38" t="n">
        <f aca="false">ROW()-1</f>
        <v>336</v>
      </c>
      <c r="C337" s="52" t="s">
        <v>1129</v>
      </c>
      <c r="D337" s="52" t="s">
        <v>1132</v>
      </c>
      <c r="E337" s="52" t="str">
        <f aca="false">IF($J337="NO","",IF($M337="","",$M337))</f>
        <v>LATERAL</v>
      </c>
      <c r="F337" s="15"/>
      <c r="G337" s="52" t="s">
        <v>1241</v>
      </c>
      <c r="H337" s="52" t="s">
        <v>1242</v>
      </c>
      <c r="I337" s="52"/>
      <c r="J337" s="45" t="s">
        <v>29</v>
      </c>
      <c r="K337" s="52" t="s">
        <v>1243</v>
      </c>
      <c r="L337" s="15"/>
      <c r="M337" s="14" t="s">
        <v>577</v>
      </c>
      <c r="N337" s="15" t="str">
        <f aca="false">IF($J337="NO","NO","SI")</f>
        <v>SI</v>
      </c>
      <c r="O337" s="15" t="str">
        <f aca="false">IF($J337="SI","🟢",IF($J337="NO","🔴","🟡"))</f>
        <v>🟡</v>
      </c>
    </row>
    <row r="338" customFormat="false" ht="18" hidden="false" customHeight="true" outlineLevel="0" collapsed="false">
      <c r="A338" s="38" t="n">
        <f aca="false">ROW()-1</f>
        <v>337</v>
      </c>
      <c r="B338" s="38" t="n">
        <f aca="false">ROW()-1</f>
        <v>337</v>
      </c>
      <c r="C338" s="43" t="s">
        <v>1129</v>
      </c>
      <c r="D338" s="43" t="s">
        <v>1181</v>
      </c>
      <c r="E338" s="43" t="str">
        <f aca="false">IF($J338="NO","",IF($M338="","",$M338))</f>
        <v>LATERAL</v>
      </c>
      <c r="F338" s="15"/>
      <c r="G338" s="43" t="s">
        <v>461</v>
      </c>
      <c r="H338" s="43" t="s">
        <v>1244</v>
      </c>
      <c r="I338" s="43" t="s">
        <v>1245</v>
      </c>
      <c r="J338" s="40" t="s">
        <v>21</v>
      </c>
      <c r="K338" s="43" t="s">
        <v>1246</v>
      </c>
      <c r="L338" s="15"/>
      <c r="M338" s="14" t="s">
        <v>577</v>
      </c>
      <c r="N338" s="15" t="str">
        <f aca="false">IF($J338="NO","NO","SI")</f>
        <v>SI</v>
      </c>
      <c r="O338" s="15" t="str">
        <f aca="false">IF($J338="SI","🟢",IF($J338="NO","🔴","🟡"))</f>
        <v>🟢</v>
      </c>
    </row>
    <row r="339" customFormat="false" ht="18" hidden="false" customHeight="true" outlineLevel="0" collapsed="false">
      <c r="A339" s="38" t="n">
        <f aca="false">ROW()-1</f>
        <v>338</v>
      </c>
      <c r="B339" s="38" t="n">
        <f aca="false">ROW()-1</f>
        <v>338</v>
      </c>
      <c r="C339" s="52" t="s">
        <v>1129</v>
      </c>
      <c r="D339" s="52" t="s">
        <v>1247</v>
      </c>
      <c r="E339" s="52" t="str">
        <f aca="false">IF($J339="NO","",IF($M339="","",$M339))</f>
        <v/>
      </c>
      <c r="F339" s="15"/>
      <c r="G339" s="52" t="s">
        <v>1248</v>
      </c>
      <c r="H339" s="52" t="s">
        <v>1249</v>
      </c>
      <c r="I339" s="52"/>
      <c r="J339" s="46" t="s">
        <v>58</v>
      </c>
      <c r="K339" s="52" t="s">
        <v>1250</v>
      </c>
      <c r="L339" s="15"/>
      <c r="M339" s="14"/>
      <c r="N339" s="15" t="str">
        <f aca="false">IF($J339="NO","NO","SI")</f>
        <v>NO</v>
      </c>
      <c r="O339" s="15" t="str">
        <f aca="false">IF($J339="SI","🟢",IF($J339="NO","🔴","🟡"))</f>
        <v>🔴</v>
      </c>
    </row>
    <row r="340" customFormat="false" ht="18" hidden="false" customHeight="true" outlineLevel="0" collapsed="false">
      <c r="A340" s="38" t="n">
        <f aca="false">ROW()-1</f>
        <v>339</v>
      </c>
      <c r="B340" s="38" t="n">
        <f aca="false">ROW()-1</f>
        <v>339</v>
      </c>
      <c r="C340" s="54" t="s">
        <v>1251</v>
      </c>
      <c r="D340" s="54" t="s">
        <v>1252</v>
      </c>
      <c r="E340" s="54" t="str">
        <f aca="false">IF($J340="NO","",IF($M340="","",$M340))</f>
        <v>LATERAL</v>
      </c>
      <c r="F340" s="15"/>
      <c r="G340" s="54" t="s">
        <v>1253</v>
      </c>
      <c r="H340" s="54" t="s">
        <v>1254</v>
      </c>
      <c r="I340" s="54" t="s">
        <v>1255</v>
      </c>
      <c r="J340" s="40" t="s">
        <v>21</v>
      </c>
      <c r="K340" s="54" t="s">
        <v>1256</v>
      </c>
      <c r="L340" s="15"/>
      <c r="M340" s="14" t="s">
        <v>577</v>
      </c>
      <c r="N340" s="15" t="str">
        <f aca="false">IF($J340="NO","NO","SI")</f>
        <v>SI</v>
      </c>
      <c r="O340" s="15" t="str">
        <f aca="false">IF($J340="SI","🟢",IF($J340="NO","🔴","🟡"))</f>
        <v>🟢</v>
      </c>
    </row>
    <row r="341" customFormat="false" ht="18" hidden="false" customHeight="true" outlineLevel="0" collapsed="false">
      <c r="A341" s="38" t="n">
        <f aca="false">ROW()-1</f>
        <v>340</v>
      </c>
      <c r="B341" s="38" t="n">
        <f aca="false">ROW()-1</f>
        <v>340</v>
      </c>
      <c r="C341" s="43" t="s">
        <v>1251</v>
      </c>
      <c r="D341" s="43" t="s">
        <v>1136</v>
      </c>
      <c r="E341" s="43" t="str">
        <f aca="false">IF($J341="NO","",IF($M341="","",$M341))</f>
        <v>LATERAL</v>
      </c>
      <c r="F341" s="15"/>
      <c r="G341" s="43" t="s">
        <v>1257</v>
      </c>
      <c r="H341" s="43" t="s">
        <v>1258</v>
      </c>
      <c r="I341" s="43" t="s">
        <v>359</v>
      </c>
      <c r="J341" s="40" t="s">
        <v>21</v>
      </c>
      <c r="K341" s="43" t="s">
        <v>1259</v>
      </c>
      <c r="L341" s="15"/>
      <c r="M341" s="14" t="s">
        <v>577</v>
      </c>
      <c r="N341" s="15" t="str">
        <f aca="false">IF($J341="NO","NO","SI")</f>
        <v>SI</v>
      </c>
      <c r="O341" s="15" t="str">
        <f aca="false">IF($J341="SI","🟢",IF($J341="NO","🔴","🟡"))</f>
        <v>🟢</v>
      </c>
    </row>
    <row r="342" customFormat="false" ht="18" hidden="false" customHeight="true" outlineLevel="0" collapsed="false">
      <c r="A342" s="38" t="n">
        <f aca="false">ROW()-1</f>
        <v>341</v>
      </c>
      <c r="B342" s="38" t="n">
        <f aca="false">ROW()-1</f>
        <v>341</v>
      </c>
      <c r="C342" s="54" t="s">
        <v>1251</v>
      </c>
      <c r="D342" s="54" t="s">
        <v>1136</v>
      </c>
      <c r="E342" s="54" t="str">
        <f aca="false">IF($J342="NO","",IF($M342="","",$M342))</f>
        <v>LATERAL</v>
      </c>
      <c r="F342" s="15"/>
      <c r="G342" s="54" t="s">
        <v>1260</v>
      </c>
      <c r="H342" s="54" t="s">
        <v>1261</v>
      </c>
      <c r="I342" s="54" t="s">
        <v>94</v>
      </c>
      <c r="J342" s="55" t="s">
        <v>29</v>
      </c>
      <c r="K342" s="54" t="s">
        <v>1262</v>
      </c>
      <c r="L342" s="15"/>
      <c r="M342" s="14" t="s">
        <v>577</v>
      </c>
      <c r="N342" s="15" t="str">
        <f aca="false">IF($J342="NO","NO","SI")</f>
        <v>SI</v>
      </c>
      <c r="O342" s="15" t="str">
        <f aca="false">IF($J342="SI","🟢",IF($J342="NO","🔴","🟡"))</f>
        <v>🟡</v>
      </c>
    </row>
    <row r="343" customFormat="false" ht="18" hidden="false" customHeight="true" outlineLevel="0" collapsed="false">
      <c r="A343" s="38" t="n">
        <f aca="false">ROW()-1</f>
        <v>342</v>
      </c>
      <c r="B343" s="38" t="n">
        <f aca="false">ROW()-1</f>
        <v>342</v>
      </c>
      <c r="C343" s="43" t="s">
        <v>1251</v>
      </c>
      <c r="D343" s="43" t="s">
        <v>1136</v>
      </c>
      <c r="E343" s="43" t="str">
        <f aca="false">IF($J343="NO","",IF($M343="","",$M343))</f>
        <v>LATERAL</v>
      </c>
      <c r="F343" s="15"/>
      <c r="G343" s="43" t="s">
        <v>328</v>
      </c>
      <c r="H343" s="43" t="s">
        <v>1263</v>
      </c>
      <c r="I343" s="43" t="s">
        <v>1264</v>
      </c>
      <c r="J343" s="40" t="s">
        <v>21</v>
      </c>
      <c r="K343" s="43" t="s">
        <v>1265</v>
      </c>
      <c r="L343" s="15"/>
      <c r="M343" s="14" t="s">
        <v>577</v>
      </c>
      <c r="N343" s="15" t="str">
        <f aca="false">IF($J343="NO","NO","SI")</f>
        <v>SI</v>
      </c>
      <c r="O343" s="15" t="str">
        <f aca="false">IF($J343="SI","🟢",IF($J343="NO","🔴","🟡"))</f>
        <v>🟢</v>
      </c>
    </row>
    <row r="344" customFormat="false" ht="18" hidden="false" customHeight="true" outlineLevel="0" collapsed="false">
      <c r="A344" s="38" t="n">
        <f aca="false">ROW()-1</f>
        <v>343</v>
      </c>
      <c r="B344" s="38" t="n">
        <f aca="false">ROW()-1</f>
        <v>343</v>
      </c>
      <c r="C344" s="54" t="s">
        <v>1251</v>
      </c>
      <c r="D344" s="54" t="s">
        <v>1136</v>
      </c>
      <c r="E344" s="54" t="str">
        <f aca="false">IF($J344="NO","",IF($M344="","",$M344))</f>
        <v>LATERAL</v>
      </c>
      <c r="F344" s="15"/>
      <c r="G344" s="54" t="s">
        <v>1266</v>
      </c>
      <c r="H344" s="54" t="s">
        <v>1267</v>
      </c>
      <c r="I344" s="54" t="s">
        <v>890</v>
      </c>
      <c r="J344" s="40" t="s">
        <v>21</v>
      </c>
      <c r="K344" s="54" t="s">
        <v>1268</v>
      </c>
      <c r="L344" s="15"/>
      <c r="M344" s="14" t="s">
        <v>577</v>
      </c>
      <c r="N344" s="15" t="str">
        <f aca="false">IF($J344="NO","NO","SI")</f>
        <v>SI</v>
      </c>
      <c r="O344" s="15" t="str">
        <f aca="false">IF($J344="SI","🟢",IF($J344="NO","🔴","🟡"))</f>
        <v>🟢</v>
      </c>
    </row>
    <row r="345" customFormat="false" ht="18" hidden="false" customHeight="true" outlineLevel="0" collapsed="false">
      <c r="A345" s="38" t="n">
        <f aca="false">ROW()-1</f>
        <v>344</v>
      </c>
      <c r="B345" s="38" t="n">
        <f aca="false">ROW()-1</f>
        <v>344</v>
      </c>
      <c r="C345" s="43" t="s">
        <v>1251</v>
      </c>
      <c r="D345" s="43" t="s">
        <v>1136</v>
      </c>
      <c r="E345" s="43" t="str">
        <f aca="false">IF($J345="NO","",IF($M345="","",$M345))</f>
        <v>LATERAL</v>
      </c>
      <c r="F345" s="15"/>
      <c r="G345" s="43" t="s">
        <v>1269</v>
      </c>
      <c r="H345" s="43" t="s">
        <v>1270</v>
      </c>
      <c r="I345" s="43" t="s">
        <v>1271</v>
      </c>
      <c r="J345" s="40" t="s">
        <v>21</v>
      </c>
      <c r="K345" s="43" t="s">
        <v>1272</v>
      </c>
      <c r="L345" s="15"/>
      <c r="M345" s="14" t="s">
        <v>577</v>
      </c>
      <c r="N345" s="15" t="str">
        <f aca="false">IF($J345="NO","NO","SI")</f>
        <v>SI</v>
      </c>
      <c r="O345" s="15" t="str">
        <f aca="false">IF($J345="SI","🟢",IF($J345="NO","🔴","🟡"))</f>
        <v>🟢</v>
      </c>
    </row>
    <row r="346" customFormat="false" ht="18" hidden="false" customHeight="true" outlineLevel="0" collapsed="false">
      <c r="A346" s="38" t="n">
        <f aca="false">ROW()-1</f>
        <v>345</v>
      </c>
      <c r="B346" s="38" t="n">
        <f aca="false">ROW()-1</f>
        <v>345</v>
      </c>
      <c r="C346" s="54" t="s">
        <v>1251</v>
      </c>
      <c r="D346" s="54" t="s">
        <v>1136</v>
      </c>
      <c r="E346" s="54" t="str">
        <f aca="false">IF($J346="NO","",IF($M346="","",$M346))</f>
        <v>LATERAL</v>
      </c>
      <c r="F346" s="15"/>
      <c r="G346" s="54" t="s">
        <v>1273</v>
      </c>
      <c r="H346" s="54" t="s">
        <v>1274</v>
      </c>
      <c r="I346" s="54" t="s">
        <v>869</v>
      </c>
      <c r="J346" s="40" t="s">
        <v>21</v>
      </c>
      <c r="K346" s="54" t="s">
        <v>1275</v>
      </c>
      <c r="L346" s="15"/>
      <c r="M346" s="14" t="s">
        <v>577</v>
      </c>
      <c r="N346" s="15" t="str">
        <f aca="false">IF($J346="NO","NO","SI")</f>
        <v>SI</v>
      </c>
      <c r="O346" s="15" t="str">
        <f aca="false">IF($J346="SI","🟢",IF($J346="NO","🔴","🟡"))</f>
        <v>🟢</v>
      </c>
    </row>
    <row r="347" customFormat="false" ht="18" hidden="false" customHeight="true" outlineLevel="0" collapsed="false">
      <c r="A347" s="38" t="n">
        <f aca="false">ROW()-1</f>
        <v>346</v>
      </c>
      <c r="B347" s="38" t="n">
        <f aca="false">ROW()-1</f>
        <v>346</v>
      </c>
      <c r="C347" s="43" t="s">
        <v>1251</v>
      </c>
      <c r="D347" s="43" t="s">
        <v>1276</v>
      </c>
      <c r="E347" s="43" t="str">
        <f aca="false">IF($J347="NO","",IF($M347="","",$M347))</f>
        <v>LATERAL</v>
      </c>
      <c r="F347" s="15"/>
      <c r="G347" s="43" t="s">
        <v>1277</v>
      </c>
      <c r="H347" s="43" t="s">
        <v>1278</v>
      </c>
      <c r="I347" s="43" t="s">
        <v>123</v>
      </c>
      <c r="J347" s="45" t="s">
        <v>29</v>
      </c>
      <c r="K347" s="43" t="s">
        <v>1279</v>
      </c>
      <c r="L347" s="15"/>
      <c r="M347" s="14" t="s">
        <v>577</v>
      </c>
      <c r="N347" s="15" t="str">
        <f aca="false">IF($J347="NO","NO","SI")</f>
        <v>SI</v>
      </c>
      <c r="O347" s="15" t="str">
        <f aca="false">IF($J347="SI","🟢",IF($J347="NO","🔴","🟡"))</f>
        <v>🟡</v>
      </c>
    </row>
    <row r="348" customFormat="false" ht="18" hidden="false" customHeight="true" outlineLevel="0" collapsed="false">
      <c r="A348" s="38" t="n">
        <f aca="false">ROW()-1</f>
        <v>347</v>
      </c>
      <c r="B348" s="38" t="n">
        <f aca="false">ROW()-1</f>
        <v>347</v>
      </c>
      <c r="C348" s="54" t="s">
        <v>1251</v>
      </c>
      <c r="D348" s="54" t="s">
        <v>1136</v>
      </c>
      <c r="E348" s="54" t="str">
        <f aca="false">IF($J348="NO","",IF($M348="","",$M348))</f>
        <v>LATERAL</v>
      </c>
      <c r="F348" s="15"/>
      <c r="G348" s="54" t="s">
        <v>1280</v>
      </c>
      <c r="H348" s="54" t="s">
        <v>1281</v>
      </c>
      <c r="I348" s="54" t="s">
        <v>1282</v>
      </c>
      <c r="J348" s="40" t="s">
        <v>21</v>
      </c>
      <c r="K348" s="54" t="s">
        <v>1283</v>
      </c>
      <c r="L348" s="15"/>
      <c r="M348" s="14" t="s">
        <v>577</v>
      </c>
      <c r="N348" s="15" t="str">
        <f aca="false">IF($J348="NO","NO","SI")</f>
        <v>SI</v>
      </c>
      <c r="O348" s="15" t="str">
        <f aca="false">IF($J348="SI","🟢",IF($J348="NO","🔴","🟡"))</f>
        <v>🟢</v>
      </c>
    </row>
    <row r="349" customFormat="false" ht="18" hidden="false" customHeight="true" outlineLevel="0" collapsed="false">
      <c r="A349" s="38" t="n">
        <f aca="false">ROW()-1</f>
        <v>348</v>
      </c>
      <c r="B349" s="38" t="n">
        <f aca="false">ROW()-1</f>
        <v>348</v>
      </c>
      <c r="C349" s="43" t="s">
        <v>1251</v>
      </c>
      <c r="D349" s="43" t="s">
        <v>1284</v>
      </c>
      <c r="E349" s="43" t="str">
        <f aca="false">IF($J349="NO","",IF($M349="","",$M349))</f>
        <v>LATERAL</v>
      </c>
      <c r="F349" s="15"/>
      <c r="G349" s="43" t="s">
        <v>1285</v>
      </c>
      <c r="H349" s="43" t="s">
        <v>1286</v>
      </c>
      <c r="I349" s="43" t="s">
        <v>39</v>
      </c>
      <c r="J349" s="40" t="s">
        <v>21</v>
      </c>
      <c r="K349" s="43" t="s">
        <v>1287</v>
      </c>
      <c r="L349" s="15"/>
      <c r="M349" s="14" t="s">
        <v>577</v>
      </c>
      <c r="N349" s="15" t="str">
        <f aca="false">IF($J349="NO","NO","SI")</f>
        <v>SI</v>
      </c>
      <c r="O349" s="15" t="str">
        <f aca="false">IF($J349="SI","🟢",IF($J349="NO","🔴","🟡"))</f>
        <v>🟢</v>
      </c>
    </row>
    <row r="350" customFormat="false" ht="18" hidden="false" customHeight="true" outlineLevel="0" collapsed="false">
      <c r="A350" s="38" t="n">
        <f aca="false">ROW()-1</f>
        <v>349</v>
      </c>
      <c r="B350" s="38" t="n">
        <f aca="false">ROW()-1</f>
        <v>349</v>
      </c>
      <c r="C350" s="54" t="s">
        <v>1251</v>
      </c>
      <c r="D350" s="54" t="s">
        <v>1288</v>
      </c>
      <c r="E350" s="54" t="str">
        <f aca="false">IF($J350="NO","",IF($M350="","",$M350))</f>
        <v>LATERAL</v>
      </c>
      <c r="F350" s="15"/>
      <c r="G350" s="56" t="s">
        <v>1289</v>
      </c>
      <c r="H350" s="56" t="s">
        <v>1290</v>
      </c>
      <c r="I350" s="56" t="s">
        <v>123</v>
      </c>
      <c r="J350" s="55" t="s">
        <v>29</v>
      </c>
      <c r="K350" s="54" t="s">
        <v>1291</v>
      </c>
      <c r="L350" s="15"/>
      <c r="M350" s="14" t="s">
        <v>577</v>
      </c>
      <c r="N350" s="15" t="str">
        <f aca="false">IF($J350="NO","NO","SI")</f>
        <v>SI</v>
      </c>
      <c r="O350" s="15" t="str">
        <f aca="false">IF($J350="SI","🟢",IF($J350="NO","🔴","🟡"))</f>
        <v>🟡</v>
      </c>
    </row>
    <row r="351" customFormat="false" ht="18" hidden="false" customHeight="true" outlineLevel="0" collapsed="false">
      <c r="A351" s="38" t="n">
        <f aca="false">ROW()-1</f>
        <v>350</v>
      </c>
      <c r="B351" s="38" t="n">
        <f aca="false">ROW()-1</f>
        <v>350</v>
      </c>
      <c r="C351" s="43" t="s">
        <v>1251</v>
      </c>
      <c r="D351" s="43" t="s">
        <v>1090</v>
      </c>
      <c r="E351" s="43" t="str">
        <f aca="false">IF($J351="NO","",IF($M351="","",$M351))</f>
        <v>LATERAL</v>
      </c>
      <c r="F351" s="15"/>
      <c r="G351" s="57" t="s">
        <v>62</v>
      </c>
      <c r="H351" s="57" t="s">
        <v>1292</v>
      </c>
      <c r="I351" s="57" t="s">
        <v>1293</v>
      </c>
      <c r="J351" s="45" t="s">
        <v>29</v>
      </c>
      <c r="K351" s="43" t="s">
        <v>1294</v>
      </c>
      <c r="L351" s="15"/>
      <c r="M351" s="14" t="s">
        <v>577</v>
      </c>
      <c r="N351" s="15" t="str">
        <f aca="false">IF($J351="NO","NO","SI")</f>
        <v>SI</v>
      </c>
      <c r="O351" s="15" t="str">
        <f aca="false">IF($J351="SI","🟢",IF($J351="NO","🔴","🟡"))</f>
        <v>🟡</v>
      </c>
    </row>
    <row r="352" customFormat="false" ht="18" hidden="false" customHeight="true" outlineLevel="0" collapsed="false">
      <c r="A352" s="38" t="n">
        <f aca="false">ROW()-1</f>
        <v>351</v>
      </c>
      <c r="B352" s="38" t="n">
        <f aca="false">ROW()-1</f>
        <v>351</v>
      </c>
      <c r="C352" s="54" t="s">
        <v>1251</v>
      </c>
      <c r="D352" s="54" t="s">
        <v>1090</v>
      </c>
      <c r="E352" s="54" t="str">
        <f aca="false">IF($J352="NO","",IF($M352="","",$M352))</f>
        <v>LATERAL</v>
      </c>
      <c r="F352" s="15"/>
      <c r="G352" s="56" t="s">
        <v>1295</v>
      </c>
      <c r="H352" s="56" t="s">
        <v>1296</v>
      </c>
      <c r="I352" s="56" t="s">
        <v>79</v>
      </c>
      <c r="J352" s="55" t="s">
        <v>29</v>
      </c>
      <c r="K352" s="54" t="s">
        <v>1297</v>
      </c>
      <c r="L352" s="15"/>
      <c r="M352" s="14" t="s">
        <v>577</v>
      </c>
      <c r="N352" s="15" t="str">
        <f aca="false">IF($J352="NO","NO","SI")</f>
        <v>SI</v>
      </c>
      <c r="O352" s="15" t="str">
        <f aca="false">IF($J352="SI","🟢",IF($J352="NO","🔴","🟡"))</f>
        <v>🟡</v>
      </c>
    </row>
    <row r="353" customFormat="false" ht="18" hidden="false" customHeight="true" outlineLevel="0" collapsed="false">
      <c r="A353" s="38" t="n">
        <f aca="false">ROW()-1</f>
        <v>352</v>
      </c>
      <c r="B353" s="38" t="n">
        <f aca="false">ROW()-1</f>
        <v>352</v>
      </c>
      <c r="C353" s="43" t="s">
        <v>1251</v>
      </c>
      <c r="D353" s="43" t="s">
        <v>1090</v>
      </c>
      <c r="E353" s="43" t="str">
        <f aca="false">IF($J353="NO","",IF($M353="","",$M353))</f>
        <v>LATERAL</v>
      </c>
      <c r="F353" s="15"/>
      <c r="G353" s="57" t="s">
        <v>1060</v>
      </c>
      <c r="H353" s="57" t="s">
        <v>1298</v>
      </c>
      <c r="I353" s="57" t="s">
        <v>1299</v>
      </c>
      <c r="J353" s="45" t="s">
        <v>29</v>
      </c>
      <c r="K353" s="43" t="s">
        <v>1300</v>
      </c>
      <c r="L353" s="15"/>
      <c r="M353" s="14" t="s">
        <v>577</v>
      </c>
      <c r="N353" s="15" t="str">
        <f aca="false">IF($J353="NO","NO","SI")</f>
        <v>SI</v>
      </c>
      <c r="O353" s="15" t="str">
        <f aca="false">IF($J353="SI","🟢",IF($J353="NO","🔴","🟡"))</f>
        <v>🟡</v>
      </c>
    </row>
    <row r="354" customFormat="false" ht="18" hidden="false" customHeight="true" outlineLevel="0" collapsed="false">
      <c r="A354" s="38" t="n">
        <f aca="false">ROW()-1</f>
        <v>353</v>
      </c>
      <c r="B354" s="38" t="n">
        <f aca="false">ROW()-1</f>
        <v>353</v>
      </c>
      <c r="C354" s="54" t="s">
        <v>1251</v>
      </c>
      <c r="D354" s="54" t="s">
        <v>1090</v>
      </c>
      <c r="E354" s="54" t="str">
        <f aca="false">IF($J354="NO","",IF($M354="","",$M354))</f>
        <v>LATERAL</v>
      </c>
      <c r="F354" s="15"/>
      <c r="G354" s="56" t="s">
        <v>1301</v>
      </c>
      <c r="H354" s="56" t="s">
        <v>1302</v>
      </c>
      <c r="I354" s="56" t="s">
        <v>404</v>
      </c>
      <c r="J354" s="55" t="s">
        <v>29</v>
      </c>
      <c r="K354" s="54" t="s">
        <v>1303</v>
      </c>
      <c r="L354" s="15"/>
      <c r="M354" s="14" t="s">
        <v>577</v>
      </c>
      <c r="N354" s="15" t="str">
        <f aca="false">IF($J354="NO","NO","SI")</f>
        <v>SI</v>
      </c>
      <c r="O354" s="15" t="str">
        <f aca="false">IF($J354="SI","🟢",IF($J354="NO","🔴","🟡"))</f>
        <v>🟡</v>
      </c>
    </row>
    <row r="355" customFormat="false" ht="18" hidden="false" customHeight="true" outlineLevel="0" collapsed="false">
      <c r="A355" s="38" t="n">
        <f aca="false">ROW()-1</f>
        <v>354</v>
      </c>
      <c r="B355" s="38" t="n">
        <f aca="false">ROW()-1</f>
        <v>354</v>
      </c>
      <c r="C355" s="43" t="s">
        <v>1251</v>
      </c>
      <c r="D355" s="43" t="s">
        <v>1090</v>
      </c>
      <c r="E355" s="43" t="str">
        <f aca="false">IF($J355="NO","",IF($M355="","",$M355))</f>
        <v>LATERAL</v>
      </c>
      <c r="F355" s="15"/>
      <c r="G355" s="57" t="s">
        <v>1304</v>
      </c>
      <c r="H355" s="57" t="s">
        <v>1305</v>
      </c>
      <c r="I355" s="57" t="s">
        <v>1282</v>
      </c>
      <c r="J355" s="45" t="s">
        <v>29</v>
      </c>
      <c r="K355" s="43" t="s">
        <v>1306</v>
      </c>
      <c r="L355" s="15"/>
      <c r="M355" s="14" t="s">
        <v>577</v>
      </c>
      <c r="N355" s="15" t="str">
        <f aca="false">IF($J355="NO","NO","SI")</f>
        <v>SI</v>
      </c>
      <c r="O355" s="15" t="str">
        <f aca="false">IF($J355="SI","🟢",IF($J355="NO","🔴","🟡"))</f>
        <v>🟡</v>
      </c>
    </row>
    <row r="356" customFormat="false" ht="18" hidden="false" customHeight="true" outlineLevel="0" collapsed="false">
      <c r="A356" s="38" t="n">
        <f aca="false">ROW()-1</f>
        <v>355</v>
      </c>
      <c r="B356" s="38" t="n">
        <f aca="false">ROW()-1</f>
        <v>355</v>
      </c>
      <c r="C356" s="54" t="s">
        <v>1251</v>
      </c>
      <c r="D356" s="54" t="s">
        <v>1090</v>
      </c>
      <c r="E356" s="54" t="str">
        <f aca="false">IF($J356="NO","",IF($M356="","",$M356))</f>
        <v>LATERAL</v>
      </c>
      <c r="F356" s="15"/>
      <c r="G356" s="56" t="s">
        <v>461</v>
      </c>
      <c r="H356" s="56" t="s">
        <v>1307</v>
      </c>
      <c r="I356" s="56" t="s">
        <v>1308</v>
      </c>
      <c r="J356" s="55" t="s">
        <v>29</v>
      </c>
      <c r="K356" s="54" t="s">
        <v>1309</v>
      </c>
      <c r="L356" s="15"/>
      <c r="M356" s="14" t="s">
        <v>577</v>
      </c>
      <c r="N356" s="15" t="str">
        <f aca="false">IF($J356="NO","NO","SI")</f>
        <v>SI</v>
      </c>
      <c r="O356" s="15" t="str">
        <f aca="false">IF($J356="SI","🟢",IF($J356="NO","🔴","🟡"))</f>
        <v>🟡</v>
      </c>
    </row>
    <row r="357" customFormat="false" ht="18" hidden="false" customHeight="true" outlineLevel="0" collapsed="false">
      <c r="A357" s="38" t="n">
        <f aca="false">ROW()-1</f>
        <v>356</v>
      </c>
      <c r="B357" s="38" t="n">
        <f aca="false">ROW()-1</f>
        <v>356</v>
      </c>
      <c r="C357" s="43" t="s">
        <v>1251</v>
      </c>
      <c r="D357" s="43" t="s">
        <v>1090</v>
      </c>
      <c r="E357" s="43" t="str">
        <f aca="false">IF($J357="NO","",IF($M357="","",$M357))</f>
        <v>LATERAL</v>
      </c>
      <c r="F357" s="15"/>
      <c r="G357" s="57" t="s">
        <v>1232</v>
      </c>
      <c r="H357" s="57" t="s">
        <v>1310</v>
      </c>
      <c r="I357" s="57" t="s">
        <v>1311</v>
      </c>
      <c r="J357" s="45" t="s">
        <v>29</v>
      </c>
      <c r="K357" s="43" t="s">
        <v>1312</v>
      </c>
      <c r="L357" s="15"/>
      <c r="M357" s="14" t="s">
        <v>577</v>
      </c>
      <c r="N357" s="15" t="str">
        <f aca="false">IF($J357="NO","NO","SI")</f>
        <v>SI</v>
      </c>
      <c r="O357" s="15" t="str">
        <f aca="false">IF($J357="SI","🟢",IF($J357="NO","🔴","🟡"))</f>
        <v>🟡</v>
      </c>
    </row>
    <row r="358" customFormat="false" ht="18" hidden="false" customHeight="true" outlineLevel="0" collapsed="false">
      <c r="A358" s="38" t="n">
        <f aca="false">ROW()-1</f>
        <v>357</v>
      </c>
      <c r="B358" s="38" t="n">
        <f aca="false">ROW()-1</f>
        <v>357</v>
      </c>
      <c r="C358" s="54" t="s">
        <v>1251</v>
      </c>
      <c r="D358" s="54" t="s">
        <v>1313</v>
      </c>
      <c r="E358" s="54" t="str">
        <f aca="false">IF($J358="NO","",IF($M358="","",$M358))</f>
        <v>LATERAL</v>
      </c>
      <c r="F358" s="15"/>
      <c r="G358" s="56" t="s">
        <v>1314</v>
      </c>
      <c r="H358" s="56" t="s">
        <v>1315</v>
      </c>
      <c r="I358" s="56" t="s">
        <v>153</v>
      </c>
      <c r="J358" s="55" t="s">
        <v>29</v>
      </c>
      <c r="K358" s="54" t="s">
        <v>1316</v>
      </c>
      <c r="L358" s="15"/>
      <c r="M358" s="14" t="s">
        <v>577</v>
      </c>
      <c r="N358" s="15" t="str">
        <f aca="false">IF($J358="NO","NO","SI")</f>
        <v>SI</v>
      </c>
      <c r="O358" s="15" t="str">
        <f aca="false">IF($J358="SI","🟢",IF($J358="NO","🔴","🟡"))</f>
        <v>🟡</v>
      </c>
    </row>
    <row r="359" customFormat="false" ht="18" hidden="false" customHeight="true" outlineLevel="0" collapsed="false">
      <c r="A359" s="38" t="n">
        <f aca="false">ROW()-1</f>
        <v>358</v>
      </c>
      <c r="B359" s="38" t="n">
        <f aca="false">ROW()-1</f>
        <v>358</v>
      </c>
      <c r="C359" s="43" t="s">
        <v>1251</v>
      </c>
      <c r="D359" s="43" t="s">
        <v>1317</v>
      </c>
      <c r="E359" s="43" t="str">
        <f aca="false">IF($J359="NO","",IF($M359="","",$M359))</f>
        <v>LATERAL</v>
      </c>
      <c r="F359" s="15"/>
      <c r="G359" s="57" t="s">
        <v>1260</v>
      </c>
      <c r="H359" s="57" t="s">
        <v>1318</v>
      </c>
      <c r="I359" s="57" t="s">
        <v>1319</v>
      </c>
      <c r="J359" s="45" t="s">
        <v>29</v>
      </c>
      <c r="K359" s="43" t="s">
        <v>1320</v>
      </c>
      <c r="L359" s="15"/>
      <c r="M359" s="14" t="s">
        <v>577</v>
      </c>
      <c r="N359" s="15" t="str">
        <f aca="false">IF($J359="NO","NO","SI")</f>
        <v>SI</v>
      </c>
      <c r="O359" s="15" t="str">
        <f aca="false">IF($J359="SI","🟢",IF($J359="NO","🔴","🟡"))</f>
        <v>🟡</v>
      </c>
    </row>
    <row r="360" customFormat="false" ht="18" hidden="false" customHeight="true" outlineLevel="0" collapsed="false">
      <c r="A360" s="38" t="n">
        <f aca="false">ROW()-1</f>
        <v>359</v>
      </c>
      <c r="B360" s="38" t="n">
        <f aca="false">ROW()-1</f>
        <v>359</v>
      </c>
      <c r="C360" s="54" t="s">
        <v>1251</v>
      </c>
      <c r="D360" s="54" t="s">
        <v>1321</v>
      </c>
      <c r="E360" s="54" t="str">
        <f aca="false">IF($J360="NO","",IF($M360="","",$M360))</f>
        <v>LATERAL</v>
      </c>
      <c r="F360" s="15"/>
      <c r="G360" s="56" t="s">
        <v>1322</v>
      </c>
      <c r="H360" s="56" t="s">
        <v>1323</v>
      </c>
      <c r="I360" s="56" t="s">
        <v>113</v>
      </c>
      <c r="J360" s="55" t="s">
        <v>29</v>
      </c>
      <c r="K360" s="54" t="s">
        <v>1324</v>
      </c>
      <c r="L360" s="15"/>
      <c r="M360" s="14" t="s">
        <v>577</v>
      </c>
      <c r="N360" s="15" t="str">
        <f aca="false">IF($J360="NO","NO","SI")</f>
        <v>SI</v>
      </c>
      <c r="O360" s="15" t="str">
        <f aca="false">IF($J360="SI","🟢",IF($J360="NO","🔴","🟡"))</f>
        <v>🟡</v>
      </c>
    </row>
    <row r="361" customFormat="false" ht="18" hidden="false" customHeight="true" outlineLevel="0" collapsed="false">
      <c r="A361" s="38" t="n">
        <f aca="false">ROW()-1</f>
        <v>360</v>
      </c>
      <c r="B361" s="38" t="n">
        <f aca="false">ROW()-1</f>
        <v>360</v>
      </c>
      <c r="C361" s="43" t="s">
        <v>1251</v>
      </c>
      <c r="D361" s="43" t="s">
        <v>1325</v>
      </c>
      <c r="E361" s="43" t="str">
        <f aca="false">IF($J361="NO","",IF($M361="","",$M361))</f>
        <v>LATERAL</v>
      </c>
      <c r="F361" s="15"/>
      <c r="G361" s="57" t="s">
        <v>1326</v>
      </c>
      <c r="H361" s="57" t="s">
        <v>1327</v>
      </c>
      <c r="I361" s="57" t="s">
        <v>1328</v>
      </c>
      <c r="J361" s="45" t="s">
        <v>29</v>
      </c>
      <c r="K361" s="43" t="s">
        <v>1329</v>
      </c>
      <c r="L361" s="15"/>
      <c r="M361" s="14" t="s">
        <v>577</v>
      </c>
      <c r="N361" s="15" t="str">
        <f aca="false">IF($J361="NO","NO","SI")</f>
        <v>SI</v>
      </c>
      <c r="O361" s="15" t="str">
        <f aca="false">IF($J361="SI","🟢",IF($J361="NO","🔴","🟡"))</f>
        <v>🟡</v>
      </c>
    </row>
    <row r="362" customFormat="false" ht="18" hidden="false" customHeight="true" outlineLevel="0" collapsed="false">
      <c r="A362" s="38" t="n">
        <f aca="false">ROW()-1</f>
        <v>361</v>
      </c>
      <c r="B362" s="38" t="n">
        <f aca="false">ROW()-1</f>
        <v>361</v>
      </c>
      <c r="C362" s="54" t="s">
        <v>1251</v>
      </c>
      <c r="D362" s="54" t="s">
        <v>1090</v>
      </c>
      <c r="E362" s="54" t="str">
        <f aca="false">IF($J362="NO","",IF($M362="","",$M362))</f>
        <v>LATERAL</v>
      </c>
      <c r="F362" s="15"/>
      <c r="G362" s="56" t="s">
        <v>1330</v>
      </c>
      <c r="H362" s="56" t="s">
        <v>1331</v>
      </c>
      <c r="I362" s="56" t="s">
        <v>1210</v>
      </c>
      <c r="J362" s="55" t="s">
        <v>29</v>
      </c>
      <c r="K362" s="54" t="s">
        <v>1332</v>
      </c>
      <c r="L362" s="15"/>
      <c r="M362" s="14" t="s">
        <v>577</v>
      </c>
      <c r="N362" s="15" t="str">
        <f aca="false">IF($J362="NO","NO","SI")</f>
        <v>SI</v>
      </c>
      <c r="O362" s="15" t="str">
        <f aca="false">IF($J362="SI","🟢",IF($J362="NO","🔴","🟡"))</f>
        <v>🟡</v>
      </c>
    </row>
    <row r="363" customFormat="false" ht="18" hidden="false" customHeight="true" outlineLevel="0" collapsed="false">
      <c r="A363" s="38" t="n">
        <f aca="false">ROW()-1</f>
        <v>362</v>
      </c>
      <c r="B363" s="38" t="n">
        <f aca="false">ROW()-1</f>
        <v>362</v>
      </c>
      <c r="C363" s="43" t="s">
        <v>1251</v>
      </c>
      <c r="D363" s="43" t="s">
        <v>1090</v>
      </c>
      <c r="E363" s="43" t="str">
        <f aca="false">IF($J363="NO","",IF($M363="","",$M363))</f>
        <v>LATERAL</v>
      </c>
      <c r="F363" s="15"/>
      <c r="G363" s="57" t="s">
        <v>1333</v>
      </c>
      <c r="H363" s="57" t="s">
        <v>1334</v>
      </c>
      <c r="I363" s="57" t="s">
        <v>1335</v>
      </c>
      <c r="J363" s="45" t="s">
        <v>29</v>
      </c>
      <c r="K363" s="43" t="s">
        <v>1336</v>
      </c>
      <c r="L363" s="15"/>
      <c r="M363" s="14" t="s">
        <v>577</v>
      </c>
      <c r="N363" s="15" t="str">
        <f aca="false">IF($J363="NO","NO","SI")</f>
        <v>SI</v>
      </c>
      <c r="O363" s="15" t="str">
        <f aca="false">IF($J363="SI","🟢",IF($J363="NO","🔴","🟡"))</f>
        <v>🟡</v>
      </c>
    </row>
    <row r="364" customFormat="false" ht="18" hidden="false" customHeight="true" outlineLevel="0" collapsed="false">
      <c r="A364" s="38" t="n">
        <f aca="false">ROW()-1</f>
        <v>363</v>
      </c>
      <c r="B364" s="38" t="n">
        <f aca="false">ROW()-1</f>
        <v>363</v>
      </c>
      <c r="C364" s="54" t="s">
        <v>1251</v>
      </c>
      <c r="D364" s="54" t="s">
        <v>1090</v>
      </c>
      <c r="E364" s="54" t="str">
        <f aca="false">IF($J364="NO","",IF($M364="","",$M364))</f>
        <v>LATERAL</v>
      </c>
      <c r="F364" s="15"/>
      <c r="G364" s="56" t="s">
        <v>1337</v>
      </c>
      <c r="H364" s="56" t="s">
        <v>1338</v>
      </c>
      <c r="I364" s="56" t="s">
        <v>1339</v>
      </c>
      <c r="J364" s="55" t="s">
        <v>29</v>
      </c>
      <c r="K364" s="54" t="s">
        <v>1340</v>
      </c>
      <c r="L364" s="15"/>
      <c r="M364" s="14" t="s">
        <v>577</v>
      </c>
      <c r="N364" s="15" t="str">
        <f aca="false">IF($J364="NO","NO","SI")</f>
        <v>SI</v>
      </c>
      <c r="O364" s="15" t="str">
        <f aca="false">IF($J364="SI","🟢",IF($J364="NO","🔴","🟡"))</f>
        <v>🟡</v>
      </c>
    </row>
    <row r="365" customFormat="false" ht="18" hidden="false" customHeight="true" outlineLevel="0" collapsed="false">
      <c r="A365" s="38" t="n">
        <f aca="false">ROW()-1</f>
        <v>364</v>
      </c>
      <c r="B365" s="38" t="n">
        <f aca="false">ROW()-1</f>
        <v>364</v>
      </c>
      <c r="C365" s="43" t="s">
        <v>1251</v>
      </c>
      <c r="D365" s="43" t="s">
        <v>1090</v>
      </c>
      <c r="E365" s="43" t="str">
        <f aca="false">IF($J365="NO","",IF($M365="","",$M365))</f>
        <v>LATERAL</v>
      </c>
      <c r="F365" s="15"/>
      <c r="G365" s="57" t="s">
        <v>1341</v>
      </c>
      <c r="H365" s="57" t="s">
        <v>1342</v>
      </c>
      <c r="I365" s="57" t="s">
        <v>1343</v>
      </c>
      <c r="J365" s="45" t="s">
        <v>29</v>
      </c>
      <c r="K365" s="43" t="s">
        <v>1344</v>
      </c>
      <c r="L365" s="15"/>
      <c r="M365" s="14" t="s">
        <v>577</v>
      </c>
      <c r="N365" s="15" t="str">
        <f aca="false">IF($J365="NO","NO","SI")</f>
        <v>SI</v>
      </c>
      <c r="O365" s="15" t="str">
        <f aca="false">IF($J365="SI","🟢",IF($J365="NO","🔴","🟡"))</f>
        <v>🟡</v>
      </c>
    </row>
    <row r="366" customFormat="false" ht="18" hidden="false" customHeight="true" outlineLevel="0" collapsed="false">
      <c r="A366" s="38" t="n">
        <f aca="false">ROW()-1</f>
        <v>365</v>
      </c>
      <c r="B366" s="38" t="n">
        <f aca="false">ROW()-1</f>
        <v>365</v>
      </c>
      <c r="C366" s="54" t="s">
        <v>1251</v>
      </c>
      <c r="D366" s="54" t="s">
        <v>1090</v>
      </c>
      <c r="E366" s="54" t="str">
        <f aca="false">IF($J366="NO","",IF($M366="","",$M366))</f>
        <v>LATERAL</v>
      </c>
      <c r="F366" s="15"/>
      <c r="G366" s="56" t="s">
        <v>1326</v>
      </c>
      <c r="H366" s="56" t="s">
        <v>1345</v>
      </c>
      <c r="I366" s="56" t="s">
        <v>724</v>
      </c>
      <c r="J366" s="55" t="s">
        <v>29</v>
      </c>
      <c r="K366" s="54" t="s">
        <v>1346</v>
      </c>
      <c r="L366" s="15"/>
      <c r="M366" s="14" t="s">
        <v>577</v>
      </c>
      <c r="N366" s="15" t="str">
        <f aca="false">IF($J366="NO","NO","SI")</f>
        <v>SI</v>
      </c>
      <c r="O366" s="15" t="str">
        <f aca="false">IF($J366="SI","🟢",IF($J366="NO","🔴","🟡"))</f>
        <v>🟡</v>
      </c>
    </row>
    <row r="367" customFormat="false" ht="18" hidden="false" customHeight="true" outlineLevel="0" collapsed="false">
      <c r="A367" s="38" t="n">
        <f aca="false">ROW()-1</f>
        <v>366</v>
      </c>
      <c r="B367" s="38" t="n">
        <f aca="false">ROW()-1</f>
        <v>366</v>
      </c>
      <c r="C367" s="43" t="s">
        <v>1251</v>
      </c>
      <c r="D367" s="43" t="s">
        <v>1347</v>
      </c>
      <c r="E367" s="43" t="str">
        <f aca="false">IF($J367="NO","",IF($M367="","",$M367))</f>
        <v>LATERAL</v>
      </c>
      <c r="F367" s="15"/>
      <c r="G367" s="57" t="s">
        <v>1348</v>
      </c>
      <c r="H367" s="57" t="s">
        <v>1349</v>
      </c>
      <c r="I367" s="57" t="s">
        <v>817</v>
      </c>
      <c r="J367" s="45" t="s">
        <v>29</v>
      </c>
      <c r="K367" s="43" t="s">
        <v>1350</v>
      </c>
      <c r="L367" s="15"/>
      <c r="M367" s="14" t="s">
        <v>577</v>
      </c>
      <c r="N367" s="15" t="str">
        <f aca="false">IF($J367="NO","NO","SI")</f>
        <v>SI</v>
      </c>
      <c r="O367" s="15" t="str">
        <f aca="false">IF($J367="SI","🟢",IF($J367="NO","🔴","🟡"))</f>
        <v>🟡</v>
      </c>
    </row>
    <row r="368" customFormat="false" ht="18" hidden="false" customHeight="true" outlineLevel="0" collapsed="false">
      <c r="A368" s="38" t="n">
        <f aca="false">ROW()-1</f>
        <v>367</v>
      </c>
      <c r="B368" s="38" t="n">
        <f aca="false">ROW()-1</f>
        <v>367</v>
      </c>
      <c r="C368" s="54" t="s">
        <v>1251</v>
      </c>
      <c r="D368" s="54" t="s">
        <v>1090</v>
      </c>
      <c r="E368" s="54" t="str">
        <f aca="false">IF($J368="NO","",IF($M368="","",$M368))</f>
        <v>LATERAL</v>
      </c>
      <c r="F368" s="15"/>
      <c r="G368" s="56" t="s">
        <v>1260</v>
      </c>
      <c r="H368" s="56" t="s">
        <v>1351</v>
      </c>
      <c r="I368" s="56" t="s">
        <v>482</v>
      </c>
      <c r="J368" s="55" t="s">
        <v>29</v>
      </c>
      <c r="K368" s="54" t="s">
        <v>1352</v>
      </c>
      <c r="L368" s="15"/>
      <c r="M368" s="14" t="s">
        <v>577</v>
      </c>
      <c r="N368" s="15" t="str">
        <f aca="false">IF($J368="NO","NO","SI")</f>
        <v>SI</v>
      </c>
      <c r="O368" s="15" t="str">
        <f aca="false">IF($J368="SI","🟢",IF($J368="NO","🔴","🟡"))</f>
        <v>🟡</v>
      </c>
    </row>
    <row r="369" customFormat="false" ht="18" hidden="false" customHeight="true" outlineLevel="0" collapsed="false">
      <c r="A369" s="38" t="n">
        <f aca="false">ROW()-1</f>
        <v>368</v>
      </c>
      <c r="B369" s="38" t="n">
        <f aca="false">ROW()-1</f>
        <v>368</v>
      </c>
      <c r="C369" s="43" t="s">
        <v>1251</v>
      </c>
      <c r="D369" s="43" t="s">
        <v>1347</v>
      </c>
      <c r="E369" s="43" t="str">
        <f aca="false">IF($J369="NO","",IF($M369="","",$M369))</f>
        <v>LATERAL</v>
      </c>
      <c r="F369" s="15"/>
      <c r="G369" s="57" t="s">
        <v>1353</v>
      </c>
      <c r="H369" s="57" t="s">
        <v>1354</v>
      </c>
      <c r="I369" s="57" t="s">
        <v>1096</v>
      </c>
      <c r="J369" s="45" t="s">
        <v>29</v>
      </c>
      <c r="K369" s="43" t="s">
        <v>1355</v>
      </c>
      <c r="L369" s="15"/>
      <c r="M369" s="14" t="s">
        <v>577</v>
      </c>
      <c r="N369" s="15" t="str">
        <f aca="false">IF($J369="NO","NO","SI")</f>
        <v>SI</v>
      </c>
      <c r="O369" s="15" t="str">
        <f aca="false">IF($J369="SI","🟢",IF($J369="NO","🔴","🟡"))</f>
        <v>🟡</v>
      </c>
    </row>
    <row r="370" customFormat="false" ht="18" hidden="false" customHeight="true" outlineLevel="0" collapsed="false">
      <c r="A370" s="38" t="n">
        <f aca="false">ROW()-1</f>
        <v>369</v>
      </c>
      <c r="B370" s="38" t="n">
        <f aca="false">ROW()-1</f>
        <v>369</v>
      </c>
      <c r="C370" s="54" t="s">
        <v>1251</v>
      </c>
      <c r="D370" s="54" t="s">
        <v>1317</v>
      </c>
      <c r="E370" s="54" t="str">
        <f aca="false">IF($J370="NO","",IF($M370="","",$M370))</f>
        <v>LATERAL</v>
      </c>
      <c r="F370" s="15"/>
      <c r="G370" s="56" t="s">
        <v>873</v>
      </c>
      <c r="H370" s="56" t="s">
        <v>1356</v>
      </c>
      <c r="I370" s="56" t="s">
        <v>1357</v>
      </c>
      <c r="J370" s="55" t="s">
        <v>29</v>
      </c>
      <c r="K370" s="54" t="s">
        <v>1358</v>
      </c>
      <c r="L370" s="15"/>
      <c r="M370" s="14" t="s">
        <v>577</v>
      </c>
      <c r="N370" s="15" t="str">
        <f aca="false">IF($J370="NO","NO","SI")</f>
        <v>SI</v>
      </c>
      <c r="O370" s="15" t="str">
        <f aca="false">IF($J370="SI","🟢",IF($J370="NO","🔴","🟡"))</f>
        <v>🟡</v>
      </c>
    </row>
    <row r="371" customFormat="false" ht="18" hidden="false" customHeight="true" outlineLevel="0" collapsed="false">
      <c r="A371" s="38" t="n">
        <f aca="false">ROW()-1</f>
        <v>370</v>
      </c>
      <c r="B371" s="38" t="n">
        <f aca="false">ROW()-1</f>
        <v>370</v>
      </c>
      <c r="C371" s="43" t="s">
        <v>1251</v>
      </c>
      <c r="D371" s="43" t="s">
        <v>1090</v>
      </c>
      <c r="E371" s="43" t="str">
        <f aca="false">IF($J371="NO","",IF($M371="","",$M371))</f>
        <v>LATERAL</v>
      </c>
      <c r="F371" s="15"/>
      <c r="G371" s="57" t="s">
        <v>1359</v>
      </c>
      <c r="H371" s="57" t="s">
        <v>1360</v>
      </c>
      <c r="I371" s="57" t="s">
        <v>1361</v>
      </c>
      <c r="J371" s="45" t="s">
        <v>29</v>
      </c>
      <c r="K371" s="43" t="s">
        <v>1362</v>
      </c>
      <c r="L371" s="15"/>
      <c r="M371" s="14" t="s">
        <v>577</v>
      </c>
      <c r="N371" s="15" t="str">
        <f aca="false">IF($J371="NO","NO","SI")</f>
        <v>SI</v>
      </c>
      <c r="O371" s="15" t="str">
        <f aca="false">IF($J371="SI","🟢",IF($J371="NO","🔴","🟡"))</f>
        <v>🟡</v>
      </c>
    </row>
    <row r="372" customFormat="false" ht="18" hidden="false" customHeight="true" outlineLevel="0" collapsed="false">
      <c r="A372" s="38" t="n">
        <f aca="false">ROW()-1</f>
        <v>371</v>
      </c>
      <c r="B372" s="38" t="n">
        <f aca="false">ROW()-1</f>
        <v>371</v>
      </c>
      <c r="C372" s="54" t="s">
        <v>1251</v>
      </c>
      <c r="D372" s="54" t="s">
        <v>1090</v>
      </c>
      <c r="E372" s="54" t="str">
        <f aca="false">IF($J372="NO","",IF($M372="","",$M372))</f>
        <v>LATERAL</v>
      </c>
      <c r="F372" s="15"/>
      <c r="G372" s="56" t="s">
        <v>1363</v>
      </c>
      <c r="H372" s="56" t="s">
        <v>1364</v>
      </c>
      <c r="I372" s="56" t="s">
        <v>1365</v>
      </c>
      <c r="J372" s="55" t="s">
        <v>29</v>
      </c>
      <c r="K372" s="54" t="s">
        <v>1366</v>
      </c>
      <c r="L372" s="15"/>
      <c r="M372" s="14" t="s">
        <v>577</v>
      </c>
      <c r="N372" s="15" t="str">
        <f aca="false">IF($J372="NO","NO","SI")</f>
        <v>SI</v>
      </c>
      <c r="O372" s="15" t="str">
        <f aca="false">IF($J372="SI","🟢",IF($J372="NO","🔴","🟡"))</f>
        <v>🟡</v>
      </c>
    </row>
    <row r="373" customFormat="false" ht="18" hidden="false" customHeight="true" outlineLevel="0" collapsed="false">
      <c r="A373" s="38" t="n">
        <f aca="false">ROW()-1</f>
        <v>372</v>
      </c>
      <c r="B373" s="38" t="n">
        <f aca="false">ROW()-1</f>
        <v>372</v>
      </c>
      <c r="C373" s="43" t="s">
        <v>1251</v>
      </c>
      <c r="D373" s="43" t="s">
        <v>1090</v>
      </c>
      <c r="E373" s="43" t="str">
        <f aca="false">IF($J373="NO","",IF($M373="","",$M373))</f>
        <v>LATERAL</v>
      </c>
      <c r="F373" s="15"/>
      <c r="G373" s="57" t="s">
        <v>1367</v>
      </c>
      <c r="H373" s="57" t="s">
        <v>1368</v>
      </c>
      <c r="I373" s="57" t="s">
        <v>1369</v>
      </c>
      <c r="J373" s="45" t="s">
        <v>29</v>
      </c>
      <c r="K373" s="43" t="s">
        <v>1370</v>
      </c>
      <c r="L373" s="15"/>
      <c r="M373" s="14" t="s">
        <v>577</v>
      </c>
      <c r="N373" s="15" t="str">
        <f aca="false">IF($J373="NO","NO","SI")</f>
        <v>SI</v>
      </c>
      <c r="O373" s="15" t="str">
        <f aca="false">IF($J373="SI","🟢",IF($J373="NO","🔴","🟡"))</f>
        <v>🟡</v>
      </c>
    </row>
    <row r="374" customFormat="false" ht="18" hidden="false" customHeight="true" outlineLevel="0" collapsed="false">
      <c r="A374" s="38" t="n">
        <f aca="false">ROW()-1</f>
        <v>373</v>
      </c>
      <c r="B374" s="38" t="n">
        <f aca="false">ROW()-1</f>
        <v>373</v>
      </c>
      <c r="C374" s="54" t="s">
        <v>1251</v>
      </c>
      <c r="D374" s="54" t="s">
        <v>1090</v>
      </c>
      <c r="E374" s="54" t="str">
        <f aca="false">IF($J374="NO","",IF($M374="","",$M374))</f>
        <v>LATERAL</v>
      </c>
      <c r="F374" s="15"/>
      <c r="G374" s="56" t="s">
        <v>1371</v>
      </c>
      <c r="H374" s="56" t="s">
        <v>1372</v>
      </c>
      <c r="I374" s="56" t="s">
        <v>478</v>
      </c>
      <c r="J374" s="55" t="s">
        <v>29</v>
      </c>
      <c r="K374" s="54" t="s">
        <v>1373</v>
      </c>
      <c r="L374" s="15"/>
      <c r="M374" s="14" t="s">
        <v>577</v>
      </c>
      <c r="N374" s="15" t="str">
        <f aca="false">IF($J374="NO","NO","SI")</f>
        <v>SI</v>
      </c>
      <c r="O374" s="15" t="str">
        <f aca="false">IF($J374="SI","🟢",IF($J374="NO","🔴","🟡"))</f>
        <v>🟡</v>
      </c>
    </row>
    <row r="375" customFormat="false" ht="18" hidden="false" customHeight="true" outlineLevel="0" collapsed="false">
      <c r="A375" s="38" t="n">
        <f aca="false">ROW()-1</f>
        <v>374</v>
      </c>
      <c r="B375" s="38" t="n">
        <f aca="false">ROW()-1</f>
        <v>374</v>
      </c>
      <c r="C375" s="43" t="s">
        <v>1251</v>
      </c>
      <c r="D375" s="43" t="s">
        <v>1149</v>
      </c>
      <c r="E375" s="43" t="str">
        <f aca="false">IF($J375="NO","",IF($M375="","",$M375))</f>
        <v>LATERAL</v>
      </c>
      <c r="F375" s="15"/>
      <c r="G375" s="57" t="s">
        <v>1374</v>
      </c>
      <c r="H375" s="57" t="s">
        <v>1375</v>
      </c>
      <c r="I375" s="57" t="s">
        <v>399</v>
      </c>
      <c r="J375" s="45" t="s">
        <v>29</v>
      </c>
      <c r="K375" s="43" t="s">
        <v>1376</v>
      </c>
      <c r="L375" s="15"/>
      <c r="M375" s="14" t="s">
        <v>577</v>
      </c>
      <c r="N375" s="15" t="str">
        <f aca="false">IF($J375="NO","NO","SI")</f>
        <v>SI</v>
      </c>
      <c r="O375" s="15" t="str">
        <f aca="false">IF($J375="SI","🟢",IF($J375="NO","🔴","🟡"))</f>
        <v>🟡</v>
      </c>
    </row>
    <row r="376" customFormat="false" ht="18" hidden="false" customHeight="true" outlineLevel="0" collapsed="false">
      <c r="A376" s="38" t="n">
        <f aca="false">ROW()-1</f>
        <v>375</v>
      </c>
      <c r="B376" s="38" t="n">
        <f aca="false">ROW()-1</f>
        <v>375</v>
      </c>
      <c r="C376" s="54" t="s">
        <v>1251</v>
      </c>
      <c r="D376" s="54" t="s">
        <v>1149</v>
      </c>
      <c r="E376" s="54" t="str">
        <f aca="false">IF($J376="NO","",IF($M376="","",$M376))</f>
        <v>LATERAL</v>
      </c>
      <c r="F376" s="15"/>
      <c r="G376" s="56" t="s">
        <v>1377</v>
      </c>
      <c r="H376" s="56" t="s">
        <v>1378</v>
      </c>
      <c r="I376" s="56" t="s">
        <v>448</v>
      </c>
      <c r="J376" s="55" t="s">
        <v>29</v>
      </c>
      <c r="K376" s="54" t="s">
        <v>1379</v>
      </c>
      <c r="L376" s="15"/>
      <c r="M376" s="14" t="s">
        <v>577</v>
      </c>
      <c r="N376" s="15" t="str">
        <f aca="false">IF($J376="NO","NO","SI")</f>
        <v>SI</v>
      </c>
      <c r="O376" s="15" t="str">
        <f aca="false">IF($J376="SI","🟢",IF($J376="NO","🔴","🟡"))</f>
        <v>🟡</v>
      </c>
    </row>
    <row r="377" customFormat="false" ht="18" hidden="false" customHeight="true" outlineLevel="0" collapsed="false">
      <c r="A377" s="38" t="n">
        <f aca="false">ROW()-1</f>
        <v>376</v>
      </c>
      <c r="B377" s="38" t="n">
        <f aca="false">ROW()-1</f>
        <v>376</v>
      </c>
      <c r="C377" s="43" t="s">
        <v>1251</v>
      </c>
      <c r="D377" s="43" t="s">
        <v>1149</v>
      </c>
      <c r="E377" s="43" t="str">
        <f aca="false">IF($J377="NO","",IF($M377="","",$M377))</f>
        <v>LATERAL</v>
      </c>
      <c r="F377" s="15"/>
      <c r="G377" s="57" t="s">
        <v>1380</v>
      </c>
      <c r="H377" s="57" t="s">
        <v>1381</v>
      </c>
      <c r="I377" s="57" t="s">
        <v>237</v>
      </c>
      <c r="J377" s="45" t="s">
        <v>29</v>
      </c>
      <c r="K377" s="43" t="s">
        <v>1382</v>
      </c>
      <c r="L377" s="15"/>
      <c r="M377" s="14" t="s">
        <v>577</v>
      </c>
      <c r="N377" s="15" t="str">
        <f aca="false">IF($J377="NO","NO","SI")</f>
        <v>SI</v>
      </c>
      <c r="O377" s="15" t="str">
        <f aca="false">IF($J377="SI","🟢",IF($J377="NO","🔴","🟡"))</f>
        <v>🟡</v>
      </c>
    </row>
    <row r="378" customFormat="false" ht="18" hidden="false" customHeight="true" outlineLevel="0" collapsed="false">
      <c r="A378" s="38" t="n">
        <f aca="false">ROW()-1</f>
        <v>377</v>
      </c>
      <c r="B378" s="38" t="n">
        <f aca="false">ROW()-1</f>
        <v>377</v>
      </c>
      <c r="C378" s="54" t="s">
        <v>1251</v>
      </c>
      <c r="D378" s="54" t="s">
        <v>1383</v>
      </c>
      <c r="E378" s="54" t="str">
        <f aca="false">IF($J378="NO","",IF($M378="","",$M378))</f>
        <v>LATERAL</v>
      </c>
      <c r="F378" s="15"/>
      <c r="G378" s="56" t="s">
        <v>354</v>
      </c>
      <c r="H378" s="56" t="s">
        <v>1384</v>
      </c>
      <c r="I378" s="56" t="s">
        <v>78</v>
      </c>
      <c r="J378" s="55" t="s">
        <v>29</v>
      </c>
      <c r="K378" s="54" t="s">
        <v>1385</v>
      </c>
      <c r="L378" s="15"/>
      <c r="M378" s="14" t="s">
        <v>577</v>
      </c>
      <c r="N378" s="15" t="str">
        <f aca="false">IF($J378="NO","NO","SI")</f>
        <v>SI</v>
      </c>
      <c r="O378" s="15" t="str">
        <f aca="false">IF($J378="SI","🟢",IF($J378="NO","🔴","🟡"))</f>
        <v>🟡</v>
      </c>
    </row>
    <row r="379" customFormat="false" ht="18" hidden="false" customHeight="true" outlineLevel="0" collapsed="false">
      <c r="A379" s="38" t="n">
        <f aca="false">ROW()-1</f>
        <v>378</v>
      </c>
      <c r="B379" s="38" t="n">
        <f aca="false">ROW()-1</f>
        <v>378</v>
      </c>
      <c r="C379" s="43" t="s">
        <v>1251</v>
      </c>
      <c r="D379" s="43" t="s">
        <v>1165</v>
      </c>
      <c r="E379" s="43" t="str">
        <f aca="false">IF($J379="NO","",IF($M379="","",$M379))</f>
        <v>LATERAL</v>
      </c>
      <c r="F379" s="15"/>
      <c r="G379" s="57" t="s">
        <v>855</v>
      </c>
      <c r="H379" s="57" t="s">
        <v>1386</v>
      </c>
      <c r="I379" s="57" t="s">
        <v>118</v>
      </c>
      <c r="J379" s="45" t="s">
        <v>29</v>
      </c>
      <c r="K379" s="43" t="s">
        <v>1387</v>
      </c>
      <c r="L379" s="15"/>
      <c r="M379" s="14" t="s">
        <v>577</v>
      </c>
      <c r="N379" s="15" t="str">
        <f aca="false">IF($J379="NO","NO","SI")</f>
        <v>SI</v>
      </c>
      <c r="O379" s="15" t="str">
        <f aca="false">IF($J379="SI","🟢",IF($J379="NO","🔴","🟡"))</f>
        <v>🟡</v>
      </c>
    </row>
    <row r="380" customFormat="false" ht="18" hidden="false" customHeight="true" outlineLevel="0" collapsed="false">
      <c r="A380" s="38" t="n">
        <f aca="false">ROW()-1</f>
        <v>379</v>
      </c>
      <c r="B380" s="38" t="n">
        <f aca="false">ROW()-1</f>
        <v>379</v>
      </c>
      <c r="C380" s="54" t="s">
        <v>1251</v>
      </c>
      <c r="D380" s="54" t="s">
        <v>1165</v>
      </c>
      <c r="E380" s="54" t="str">
        <f aca="false">IF($J380="NO","",IF($M380="","",$M380))</f>
        <v>LATERAL</v>
      </c>
      <c r="F380" s="15"/>
      <c r="G380" s="56" t="s">
        <v>1380</v>
      </c>
      <c r="H380" s="56" t="s">
        <v>1388</v>
      </c>
      <c r="I380" s="56" t="s">
        <v>284</v>
      </c>
      <c r="J380" s="55" t="s">
        <v>29</v>
      </c>
      <c r="K380" s="54" t="s">
        <v>1389</v>
      </c>
      <c r="L380" s="15"/>
      <c r="M380" s="14" t="s">
        <v>577</v>
      </c>
      <c r="N380" s="15" t="str">
        <f aca="false">IF($J380="NO","NO","SI")</f>
        <v>SI</v>
      </c>
      <c r="O380" s="15" t="str">
        <f aca="false">IF($J380="SI","🟢",IF($J380="NO","🔴","🟡"))</f>
        <v>🟡</v>
      </c>
    </row>
    <row r="381" customFormat="false" ht="18" hidden="false" customHeight="true" outlineLevel="0" collapsed="false">
      <c r="A381" s="38" t="n">
        <f aca="false">ROW()-1</f>
        <v>380</v>
      </c>
      <c r="B381" s="38" t="n">
        <f aca="false">ROW()-1</f>
        <v>380</v>
      </c>
      <c r="C381" s="43" t="s">
        <v>1251</v>
      </c>
      <c r="D381" s="43" t="s">
        <v>1165</v>
      </c>
      <c r="E381" s="43" t="str">
        <f aca="false">IF($J381="NO","",IF($M381="","",$M381))</f>
        <v>LATERAL</v>
      </c>
      <c r="F381" s="15"/>
      <c r="G381" s="57" t="s">
        <v>1390</v>
      </c>
      <c r="H381" s="57" t="s">
        <v>1391</v>
      </c>
      <c r="I381" s="57" t="s">
        <v>1392</v>
      </c>
      <c r="J381" s="45" t="s">
        <v>29</v>
      </c>
      <c r="K381" s="43" t="s">
        <v>1393</v>
      </c>
      <c r="L381" s="15"/>
      <c r="M381" s="14" t="s">
        <v>577</v>
      </c>
      <c r="N381" s="15" t="str">
        <f aca="false">IF($J381="NO","NO","SI")</f>
        <v>SI</v>
      </c>
      <c r="O381" s="15" t="str">
        <f aca="false">IF($J381="SI","🟢",IF($J381="NO","🔴","🟡"))</f>
        <v>🟡</v>
      </c>
    </row>
    <row r="382" customFormat="false" ht="18" hidden="false" customHeight="true" outlineLevel="0" collapsed="false">
      <c r="A382" s="38" t="n">
        <f aca="false">ROW()-1</f>
        <v>381</v>
      </c>
      <c r="B382" s="38" t="n">
        <f aca="false">ROW()-1</f>
        <v>381</v>
      </c>
      <c r="C382" s="54" t="s">
        <v>1251</v>
      </c>
      <c r="D382" s="54" t="s">
        <v>1165</v>
      </c>
      <c r="E382" s="54" t="str">
        <f aca="false">IF($J382="NO","",IF($M382="","",$M382))</f>
        <v>LATERAL</v>
      </c>
      <c r="F382" s="15"/>
      <c r="G382" s="56" t="s">
        <v>1394</v>
      </c>
      <c r="H382" s="56" t="s">
        <v>1395</v>
      </c>
      <c r="I382" s="56" t="s">
        <v>1396</v>
      </c>
      <c r="J382" s="55" t="s">
        <v>29</v>
      </c>
      <c r="K382" s="54" t="s">
        <v>1397</v>
      </c>
      <c r="L382" s="15"/>
      <c r="M382" s="14" t="s">
        <v>577</v>
      </c>
      <c r="N382" s="15" t="str">
        <f aca="false">IF($J382="NO","NO","SI")</f>
        <v>SI</v>
      </c>
      <c r="O382" s="15" t="str">
        <f aca="false">IF($J382="SI","🟢",IF($J382="NO","🔴","🟡"))</f>
        <v>🟡</v>
      </c>
    </row>
    <row r="383" customFormat="false" ht="18" hidden="false" customHeight="true" outlineLevel="0" collapsed="false">
      <c r="A383" s="38" t="n">
        <f aca="false">ROW()-1</f>
        <v>382</v>
      </c>
      <c r="B383" s="38" t="n">
        <f aca="false">ROW()-1</f>
        <v>382</v>
      </c>
      <c r="C383" s="43" t="s">
        <v>1251</v>
      </c>
      <c r="D383" s="43" t="s">
        <v>1172</v>
      </c>
      <c r="E383" s="43" t="str">
        <f aca="false">IF($J383="NO","",IF($M383="","",$M383))</f>
        <v>LATERAL</v>
      </c>
      <c r="F383" s="15"/>
      <c r="G383" s="57" t="s">
        <v>1280</v>
      </c>
      <c r="H383" s="57" t="s">
        <v>1398</v>
      </c>
      <c r="I383" s="57" t="s">
        <v>1399</v>
      </c>
      <c r="J383" s="45" t="s">
        <v>29</v>
      </c>
      <c r="K383" s="43" t="s">
        <v>1400</v>
      </c>
      <c r="L383" s="15"/>
      <c r="M383" s="14" t="s">
        <v>577</v>
      </c>
      <c r="N383" s="15" t="str">
        <f aca="false">IF($J383="NO","NO","SI")</f>
        <v>SI</v>
      </c>
      <c r="O383" s="15" t="str">
        <f aca="false">IF($J383="SI","🟢",IF($J383="NO","🔴","🟡"))</f>
        <v>🟡</v>
      </c>
    </row>
    <row r="384" customFormat="false" ht="18" hidden="false" customHeight="true" outlineLevel="0" collapsed="false">
      <c r="A384" s="38" t="n">
        <f aca="false">ROW()-1</f>
        <v>383</v>
      </c>
      <c r="B384" s="38" t="n">
        <f aca="false">ROW()-1</f>
        <v>383</v>
      </c>
      <c r="C384" s="58" t="s">
        <v>1401</v>
      </c>
      <c r="D384" s="58"/>
      <c r="E384" s="58" t="str">
        <f aca="false">IF($J384="NO","",IF($M384="","",$M384))</f>
        <v>LATERAL</v>
      </c>
      <c r="F384" s="15"/>
      <c r="G384" s="58" t="s">
        <v>896</v>
      </c>
      <c r="H384" s="58" t="s">
        <v>1402</v>
      </c>
      <c r="I384" s="58" t="s">
        <v>1403</v>
      </c>
      <c r="J384" s="40" t="s">
        <v>21</v>
      </c>
      <c r="K384" s="58" t="s">
        <v>1404</v>
      </c>
      <c r="L384" s="15"/>
      <c r="M384" s="14" t="s">
        <v>577</v>
      </c>
      <c r="N384" s="15" t="str">
        <f aca="false">IF($J384="NO","NO","SI")</f>
        <v>SI</v>
      </c>
      <c r="O384" s="15" t="str">
        <f aca="false">IF($J384="SI","🟢",IF($J384="NO","🔴","🟡"))</f>
        <v>🟢</v>
      </c>
    </row>
    <row r="385" customFormat="false" ht="18" hidden="false" customHeight="true" outlineLevel="0" collapsed="false">
      <c r="A385" s="38" t="n">
        <f aca="false">ROW()-1</f>
        <v>384</v>
      </c>
      <c r="B385" s="38" t="n">
        <f aca="false">ROW()-1</f>
        <v>384</v>
      </c>
      <c r="C385" s="58" t="s">
        <v>1401</v>
      </c>
      <c r="D385" s="58"/>
      <c r="E385" s="58" t="str">
        <f aca="false">IF($J385="NO","",IF($M385="","",$M385))</f>
        <v>LATERAL</v>
      </c>
      <c r="F385" s="15"/>
      <c r="G385" s="58" t="s">
        <v>1269</v>
      </c>
      <c r="H385" s="58" t="s">
        <v>1405</v>
      </c>
      <c r="I385" s="58" t="s">
        <v>1406</v>
      </c>
      <c r="J385" s="40" t="s">
        <v>21</v>
      </c>
      <c r="K385" s="58" t="s">
        <v>1407</v>
      </c>
      <c r="L385" s="15"/>
      <c r="M385" s="14" t="s">
        <v>577</v>
      </c>
      <c r="N385" s="15" t="str">
        <f aca="false">IF($J385="NO","NO","SI")</f>
        <v>SI</v>
      </c>
      <c r="O385" s="15" t="str">
        <f aca="false">IF($J385="SI","🟢",IF($J385="NO","🔴","🟡"))</f>
        <v>🟢</v>
      </c>
    </row>
    <row r="386" customFormat="false" ht="18" hidden="false" customHeight="true" outlineLevel="0" collapsed="false">
      <c r="A386" s="38" t="n">
        <f aca="false">ROW()-1</f>
        <v>385</v>
      </c>
      <c r="B386" s="38" t="n">
        <f aca="false">ROW()-1</f>
        <v>385</v>
      </c>
      <c r="C386" s="58" t="s">
        <v>1401</v>
      </c>
      <c r="D386" s="58"/>
      <c r="E386" s="58" t="str">
        <f aca="false">IF($J386="NO","",IF($M386="","",$M386))</f>
        <v>LATERAL</v>
      </c>
      <c r="F386" s="15"/>
      <c r="G386" s="58" t="s">
        <v>1408</v>
      </c>
      <c r="H386" s="58" t="s">
        <v>1409</v>
      </c>
      <c r="I386" s="58" t="s">
        <v>630</v>
      </c>
      <c r="J386" s="40" t="s">
        <v>21</v>
      </c>
      <c r="K386" s="58" t="s">
        <v>1410</v>
      </c>
      <c r="L386" s="15"/>
      <c r="M386" s="14" t="s">
        <v>577</v>
      </c>
      <c r="N386" s="15" t="str">
        <f aca="false">IF($J386="NO","NO","SI")</f>
        <v>SI</v>
      </c>
      <c r="O386" s="15" t="str">
        <f aca="false">IF($J386="SI","🟢",IF($J386="NO","🔴","🟡"))</f>
        <v>🟢</v>
      </c>
    </row>
    <row r="387" customFormat="false" ht="18" hidden="false" customHeight="true" outlineLevel="0" collapsed="false">
      <c r="A387" s="38" t="n">
        <f aca="false">ROW()-1</f>
        <v>386</v>
      </c>
      <c r="B387" s="38" t="n">
        <f aca="false">ROW()-1</f>
        <v>386</v>
      </c>
      <c r="C387" s="58" t="s">
        <v>1401</v>
      </c>
      <c r="D387" s="58"/>
      <c r="E387" s="58" t="str">
        <f aca="false">IF($J387="NO","",IF($M387="","",$M387))</f>
        <v>LATERAL</v>
      </c>
      <c r="F387" s="15"/>
      <c r="G387" s="58" t="s">
        <v>1411</v>
      </c>
      <c r="H387" s="58" t="s">
        <v>1412</v>
      </c>
      <c r="I387" s="58" t="s">
        <v>1413</v>
      </c>
      <c r="J387" s="40" t="s">
        <v>21</v>
      </c>
      <c r="K387" s="58" t="s">
        <v>1414</v>
      </c>
      <c r="L387" s="15"/>
      <c r="M387" s="14" t="s">
        <v>577</v>
      </c>
      <c r="N387" s="15" t="str">
        <f aca="false">IF($J387="NO","NO","SI")</f>
        <v>SI</v>
      </c>
      <c r="O387" s="15" t="str">
        <f aca="false">IF($J387="SI","🟢",IF($J387="NO","🔴","🟡"))</f>
        <v>🟢</v>
      </c>
    </row>
    <row r="388" customFormat="false" ht="18" hidden="false" customHeight="true" outlineLevel="0" collapsed="false">
      <c r="A388" s="38" t="n">
        <f aca="false">ROW()-1</f>
        <v>387</v>
      </c>
      <c r="B388" s="38" t="n">
        <f aca="false">ROW()-1</f>
        <v>387</v>
      </c>
      <c r="C388" s="58" t="s">
        <v>1401</v>
      </c>
      <c r="D388" s="58"/>
      <c r="E388" s="58" t="str">
        <f aca="false">IF($J388="NO","",IF($M388="","",$M388))</f>
        <v>LATERAL</v>
      </c>
      <c r="F388" s="15"/>
      <c r="G388" s="58" t="s">
        <v>1415</v>
      </c>
      <c r="H388" s="58" t="s">
        <v>1416</v>
      </c>
      <c r="I388" s="58" t="s">
        <v>1417</v>
      </c>
      <c r="J388" s="40" t="s">
        <v>21</v>
      </c>
      <c r="K388" s="58"/>
      <c r="L388" s="15"/>
      <c r="M388" s="14" t="s">
        <v>577</v>
      </c>
      <c r="N388" s="15" t="str">
        <f aca="false">IF($J388="NO","NO","SI")</f>
        <v>SI</v>
      </c>
      <c r="O388" s="15" t="str">
        <f aca="false">IF($J388="SI","🟢",IF($J388="NO","🔴","🟡"))</f>
        <v>🟢</v>
      </c>
    </row>
    <row r="389" customFormat="false" ht="18" hidden="false" customHeight="true" outlineLevel="0" collapsed="false">
      <c r="A389" s="38" t="n">
        <f aca="false">ROW()-1</f>
        <v>388</v>
      </c>
      <c r="B389" s="38" t="n">
        <f aca="false">ROW()-1</f>
        <v>388</v>
      </c>
      <c r="C389" s="58" t="s">
        <v>1401</v>
      </c>
      <c r="D389" s="58"/>
      <c r="E389" s="58" t="str">
        <f aca="false">IF($J389="NO","",IF($M389="","",$M389))</f>
        <v>LATERAL</v>
      </c>
      <c r="F389" s="15"/>
      <c r="G389" s="58" t="s">
        <v>1418</v>
      </c>
      <c r="H389" s="58" t="s">
        <v>1419</v>
      </c>
      <c r="I389" s="58" t="s">
        <v>1420</v>
      </c>
      <c r="J389" s="40" t="s">
        <v>21</v>
      </c>
      <c r="K389" s="58" t="s">
        <v>1421</v>
      </c>
      <c r="L389" s="15"/>
      <c r="M389" s="14" t="s">
        <v>577</v>
      </c>
      <c r="N389" s="15" t="str">
        <f aca="false">IF($J389="NO","NO","SI")</f>
        <v>SI</v>
      </c>
      <c r="O389" s="15" t="str">
        <f aca="false">IF($J389="SI","🟢",IF($J389="NO","🔴","🟡"))</f>
        <v>🟢</v>
      </c>
    </row>
    <row r="390" customFormat="false" ht="18" hidden="false" customHeight="true" outlineLevel="0" collapsed="false">
      <c r="A390" s="38" t="n">
        <f aca="false">ROW()-1</f>
        <v>389</v>
      </c>
      <c r="B390" s="38" t="n">
        <f aca="false">ROW()-1</f>
        <v>389</v>
      </c>
      <c r="C390" s="58" t="s">
        <v>1401</v>
      </c>
      <c r="D390" s="58"/>
      <c r="E390" s="58" t="str">
        <f aca="false">IF($J390="NO","",IF($M390="","",$M390))</f>
        <v>LATERAL</v>
      </c>
      <c r="F390" s="15"/>
      <c r="G390" s="58" t="s">
        <v>1422</v>
      </c>
      <c r="H390" s="58" t="s">
        <v>1423</v>
      </c>
      <c r="I390" s="58" t="s">
        <v>223</v>
      </c>
      <c r="J390" s="40" t="s">
        <v>21</v>
      </c>
      <c r="K390" s="58" t="s">
        <v>1421</v>
      </c>
      <c r="L390" s="15"/>
      <c r="M390" s="14" t="s">
        <v>577</v>
      </c>
      <c r="N390" s="15" t="str">
        <f aca="false">IF($J390="NO","NO","SI")</f>
        <v>SI</v>
      </c>
      <c r="O390" s="15" t="str">
        <f aca="false">IF($J390="SI","🟢",IF($J390="NO","🔴","🟡"))</f>
        <v>🟢</v>
      </c>
    </row>
    <row r="391" customFormat="false" ht="18" hidden="false" customHeight="true" outlineLevel="0" collapsed="false">
      <c r="A391" s="38" t="n">
        <f aca="false">ROW()-1</f>
        <v>390</v>
      </c>
      <c r="B391" s="38" t="n">
        <f aca="false">ROW()-1</f>
        <v>390</v>
      </c>
      <c r="C391" s="58" t="s">
        <v>1401</v>
      </c>
      <c r="D391" s="58"/>
      <c r="E391" s="58" t="str">
        <f aca="false">IF($J391="NO","",IF($M391="","",$M391))</f>
        <v>LATERAL</v>
      </c>
      <c r="F391" s="15"/>
      <c r="G391" s="58" t="s">
        <v>140</v>
      </c>
      <c r="H391" s="58" t="s">
        <v>1424</v>
      </c>
      <c r="I391" s="58" t="s">
        <v>1425</v>
      </c>
      <c r="J391" s="40" t="s">
        <v>21</v>
      </c>
      <c r="K391" s="58" t="s">
        <v>1426</v>
      </c>
      <c r="L391" s="15"/>
      <c r="M391" s="14" t="s">
        <v>577</v>
      </c>
      <c r="N391" s="15" t="str">
        <f aca="false">IF($J391="NO","NO","SI")</f>
        <v>SI</v>
      </c>
      <c r="O391" s="15" t="str">
        <f aca="false">IF($J391="SI","🟢",IF($J391="NO","🔴","🟡"))</f>
        <v>🟢</v>
      </c>
    </row>
    <row r="392" customFormat="false" ht="18" hidden="false" customHeight="true" outlineLevel="0" collapsed="false">
      <c r="A392" s="38" t="n">
        <f aca="false">ROW()-1</f>
        <v>391</v>
      </c>
      <c r="B392" s="38" t="n">
        <f aca="false">ROW()-1</f>
        <v>391</v>
      </c>
      <c r="C392" s="43" t="s">
        <v>1427</v>
      </c>
      <c r="D392" s="43" t="s">
        <v>564</v>
      </c>
      <c r="E392" s="43" t="str">
        <f aca="false">IF($J392="NO","",IF($M392="","",$M392))</f>
        <v/>
      </c>
      <c r="F392" s="15"/>
      <c r="G392" s="43" t="s">
        <v>734</v>
      </c>
      <c r="H392" s="43" t="s">
        <v>735</v>
      </c>
      <c r="I392" s="43" t="s">
        <v>736</v>
      </c>
      <c r="J392" s="46" t="s">
        <v>58</v>
      </c>
      <c r="K392" s="43" t="s">
        <v>737</v>
      </c>
      <c r="L392" s="15"/>
      <c r="M392" s="14"/>
      <c r="N392" s="15" t="str">
        <f aca="false">IF($J392="NO","NO","SI")</f>
        <v>NO</v>
      </c>
      <c r="O392" s="15" t="str">
        <f aca="false">IF($J392="SI","🟢",IF($J392="NO","🔴","🟡"))</f>
        <v>🔴</v>
      </c>
    </row>
    <row r="393" customFormat="false" ht="18" hidden="false" customHeight="true" outlineLevel="0" collapsed="false">
      <c r="A393" s="38" t="n">
        <f aca="false">ROW()-1</f>
        <v>392</v>
      </c>
      <c r="B393" s="38" t="n">
        <f aca="false">ROW()-1</f>
        <v>392</v>
      </c>
      <c r="C393" s="59" t="s">
        <v>1427</v>
      </c>
      <c r="D393" s="59" t="s">
        <v>42</v>
      </c>
      <c r="E393" s="59" t="str">
        <f aca="false">IF($J393="NO","",IF($M393="","",$M393))</f>
        <v>VIP</v>
      </c>
      <c r="F393" s="15"/>
      <c r="G393" s="59" t="s">
        <v>1428</v>
      </c>
      <c r="H393" s="59" t="s">
        <v>1429</v>
      </c>
      <c r="I393" s="59"/>
      <c r="J393" s="40" t="s">
        <v>21</v>
      </c>
      <c r="K393" s="59" t="s">
        <v>1430</v>
      </c>
      <c r="L393" s="15"/>
      <c r="M393" s="14" t="s">
        <v>23</v>
      </c>
      <c r="N393" s="15" t="str">
        <f aca="false">IF($J393="NO","NO","SI")</f>
        <v>SI</v>
      </c>
      <c r="O393" s="15" t="str">
        <f aca="false">IF($J393="SI","🟢",IF($J393="NO","🔴","🟡"))</f>
        <v>🟢</v>
      </c>
    </row>
    <row r="394" customFormat="false" ht="18" hidden="false" customHeight="true" outlineLevel="0" collapsed="false">
      <c r="A394" s="38" t="n">
        <f aca="false">ROW()-1</f>
        <v>393</v>
      </c>
      <c r="B394" s="38" t="n">
        <f aca="false">ROW()-1</f>
        <v>393</v>
      </c>
      <c r="C394" s="43" t="s">
        <v>1427</v>
      </c>
      <c r="D394" s="43" t="s">
        <v>84</v>
      </c>
      <c r="E394" s="43" t="str">
        <f aca="false">IF($J394="NO","",IF($M394="","",$M394))</f>
        <v>VIP</v>
      </c>
      <c r="F394" s="15"/>
      <c r="G394" s="43" t="s">
        <v>1431</v>
      </c>
      <c r="H394" s="43" t="s">
        <v>1150</v>
      </c>
      <c r="I394" s="43"/>
      <c r="J394" s="45" t="s">
        <v>29</v>
      </c>
      <c r="K394" s="43" t="s">
        <v>1432</v>
      </c>
      <c r="L394" s="15"/>
      <c r="M394" s="14" t="s">
        <v>23</v>
      </c>
      <c r="N394" s="15" t="str">
        <f aca="false">IF($J394="NO","NO","SI")</f>
        <v>SI</v>
      </c>
      <c r="O394" s="15" t="str">
        <f aca="false">IF($J394="SI","🟢",IF($J394="NO","🔴","🟡"))</f>
        <v>🟡</v>
      </c>
    </row>
    <row r="395" customFormat="false" ht="18" hidden="false" customHeight="true" outlineLevel="0" collapsed="false">
      <c r="A395" s="38" t="n">
        <f aca="false">ROW()-1</f>
        <v>394</v>
      </c>
      <c r="B395" s="38" t="n">
        <f aca="false">ROW()-1</f>
        <v>394</v>
      </c>
      <c r="C395" s="59" t="s">
        <v>1427</v>
      </c>
      <c r="D395" s="59"/>
      <c r="E395" s="59" t="str">
        <f aca="false">IF($J395="NO","",IF($M395="","",$M395))</f>
        <v>VIP</v>
      </c>
      <c r="F395" s="15"/>
      <c r="G395" s="59" t="s">
        <v>297</v>
      </c>
      <c r="H395" s="59" t="s">
        <v>1433</v>
      </c>
      <c r="I395" s="59" t="s">
        <v>1434</v>
      </c>
      <c r="J395" s="45" t="s">
        <v>29</v>
      </c>
      <c r="K395" s="59" t="s">
        <v>1435</v>
      </c>
      <c r="L395" s="15"/>
      <c r="M395" s="14" t="s">
        <v>23</v>
      </c>
      <c r="N395" s="15" t="str">
        <f aca="false">IF($J395="NO","NO","SI")</f>
        <v>SI</v>
      </c>
      <c r="O395" s="15" t="str">
        <f aca="false">IF($J395="SI","🟢",IF($J395="NO","🔴","🟡"))</f>
        <v>🟡</v>
      </c>
    </row>
    <row r="396" customFormat="false" ht="18" hidden="false" customHeight="true" outlineLevel="0" collapsed="false">
      <c r="A396" s="38" t="n">
        <f aca="false">ROW()-1</f>
        <v>395</v>
      </c>
      <c r="B396" s="38" t="n">
        <f aca="false">ROW()-1</f>
        <v>395</v>
      </c>
      <c r="C396" s="59" t="s">
        <v>1427</v>
      </c>
      <c r="D396" s="59" t="s">
        <v>84</v>
      </c>
      <c r="E396" s="59" t="str">
        <f aca="false">IF($J396="NO","",IF($M396="","",$M396))</f>
        <v>VIP</v>
      </c>
      <c r="F396" s="15"/>
      <c r="G396" s="59" t="s">
        <v>33</v>
      </c>
      <c r="H396" s="59" t="s">
        <v>335</v>
      </c>
      <c r="I396" s="59"/>
      <c r="J396" s="45" t="s">
        <v>29</v>
      </c>
      <c r="K396" s="59" t="s">
        <v>1436</v>
      </c>
      <c r="L396" s="15"/>
      <c r="M396" s="14" t="s">
        <v>23</v>
      </c>
      <c r="N396" s="15" t="str">
        <f aca="false">IF($J396="NO","NO","SI")</f>
        <v>SI</v>
      </c>
      <c r="O396" s="15" t="str">
        <f aca="false">IF($J396="SI","🟢",IF($J396="NO","🔴","🟡"))</f>
        <v>🟡</v>
      </c>
    </row>
    <row r="397" customFormat="false" ht="18" hidden="false" customHeight="true" outlineLevel="0" collapsed="false">
      <c r="A397" s="38" t="n">
        <f aca="false">ROW()-1</f>
        <v>396</v>
      </c>
      <c r="B397" s="38" t="n">
        <f aca="false">ROW()-1</f>
        <v>396</v>
      </c>
      <c r="C397" s="59" t="s">
        <v>1427</v>
      </c>
      <c r="D397" s="59" t="s">
        <v>84</v>
      </c>
      <c r="E397" s="59" t="str">
        <f aca="false">IF($J397="NO","",IF($M397="","",$M397))</f>
        <v>LATERAL</v>
      </c>
      <c r="F397" s="15"/>
      <c r="G397" s="59" t="s">
        <v>398</v>
      </c>
      <c r="H397" s="59" t="s">
        <v>1437</v>
      </c>
      <c r="I397" s="59"/>
      <c r="J397" s="45" t="s">
        <v>29</v>
      </c>
      <c r="K397" s="59" t="s">
        <v>1438</v>
      </c>
      <c r="L397" s="15"/>
      <c r="M397" s="14" t="s">
        <v>577</v>
      </c>
      <c r="N397" s="15" t="str">
        <f aca="false">IF($J397="NO","NO","SI")</f>
        <v>SI</v>
      </c>
      <c r="O397" s="15" t="str">
        <f aca="false">IF($J397="SI","🟢",IF($J397="NO","🔴","🟡"))</f>
        <v>🟡</v>
      </c>
    </row>
    <row r="398" customFormat="false" ht="18" hidden="false" customHeight="true" outlineLevel="0" collapsed="false">
      <c r="A398" s="38" t="n">
        <f aca="false">ROW()-1</f>
        <v>397</v>
      </c>
      <c r="B398" s="38" t="n">
        <f aca="false">ROW()-1</f>
        <v>397</v>
      </c>
      <c r="C398" s="59" t="s">
        <v>1427</v>
      </c>
      <c r="D398" s="59"/>
      <c r="E398" s="59" t="str">
        <f aca="false">IF($J398="NO","",IF($M398="","",$M398))</f>
        <v>LATERAL</v>
      </c>
      <c r="F398" s="15"/>
      <c r="G398" s="59" t="s">
        <v>1439</v>
      </c>
      <c r="H398" s="59" t="s">
        <v>1440</v>
      </c>
      <c r="I398" s="59"/>
      <c r="J398" s="45" t="s">
        <v>29</v>
      </c>
      <c r="K398" s="59" t="s">
        <v>1441</v>
      </c>
      <c r="L398" s="15"/>
      <c r="M398" s="14" t="s">
        <v>577</v>
      </c>
      <c r="N398" s="15" t="str">
        <f aca="false">IF($J398="NO","NO","SI")</f>
        <v>SI</v>
      </c>
      <c r="O398" s="15" t="str">
        <f aca="false">IF($J398="SI","🟢",IF($J398="NO","🔴","🟡"))</f>
        <v>🟡</v>
      </c>
    </row>
    <row r="399" customFormat="false" ht="18" hidden="false" customHeight="true" outlineLevel="0" collapsed="false">
      <c r="A399" s="38" t="n">
        <f aca="false">ROW()-1</f>
        <v>398</v>
      </c>
      <c r="B399" s="38" t="n">
        <f aca="false">ROW()-1</f>
        <v>398</v>
      </c>
      <c r="C399" s="43" t="s">
        <v>1427</v>
      </c>
      <c r="D399" s="43" t="s">
        <v>1442</v>
      </c>
      <c r="E399" s="43" t="str">
        <f aca="false">IF($J399="NO","",IF($M399="","",$M399))</f>
        <v/>
      </c>
      <c r="F399" s="15"/>
      <c r="G399" s="43" t="s">
        <v>461</v>
      </c>
      <c r="H399" s="43" t="s">
        <v>1443</v>
      </c>
      <c r="I399" s="43" t="s">
        <v>1444</v>
      </c>
      <c r="J399" s="46" t="s">
        <v>58</v>
      </c>
      <c r="K399" s="43" t="s">
        <v>1445</v>
      </c>
      <c r="L399" s="15"/>
      <c r="M399" s="14"/>
      <c r="N399" s="15" t="str">
        <f aca="false">IF($J399="NO","NO","SI")</f>
        <v>NO</v>
      </c>
      <c r="O399" s="15" t="str">
        <f aca="false">IF($J399="SI","🟢",IF($J399="NO","🔴","🟡"))</f>
        <v>🔴</v>
      </c>
    </row>
    <row r="400" customFormat="false" ht="18" hidden="false" customHeight="true" outlineLevel="0" collapsed="false">
      <c r="A400" s="38" t="n">
        <f aca="false">ROW()-1</f>
        <v>399</v>
      </c>
      <c r="B400" s="38" t="n">
        <f aca="false">ROW()-1</f>
        <v>399</v>
      </c>
      <c r="C400" s="43" t="s">
        <v>1427</v>
      </c>
      <c r="D400" s="43" t="s">
        <v>1442</v>
      </c>
      <c r="E400" s="43" t="str">
        <f aca="false">IF($J400="NO","",IF($M400="","",$M400))</f>
        <v>VIP</v>
      </c>
      <c r="F400" s="15"/>
      <c r="G400" s="43" t="s">
        <v>1446</v>
      </c>
      <c r="H400" s="43" t="s">
        <v>133</v>
      </c>
      <c r="I400" s="43" t="s">
        <v>1308</v>
      </c>
      <c r="J400" s="40" t="s">
        <v>21</v>
      </c>
      <c r="K400" s="43" t="s">
        <v>1447</v>
      </c>
      <c r="L400" s="15"/>
      <c r="M400" s="14" t="s">
        <v>23</v>
      </c>
      <c r="N400" s="15" t="str">
        <f aca="false">IF($J400="NO","NO","SI")</f>
        <v>SI</v>
      </c>
      <c r="O400" s="15" t="str">
        <f aca="false">IF($J400="SI","🟢",IF($J400="NO","🔴","🟡"))</f>
        <v>🟢</v>
      </c>
    </row>
    <row r="401" customFormat="false" ht="18" hidden="false" customHeight="true" outlineLevel="0" collapsed="false">
      <c r="A401" s="38" t="n">
        <f aca="false">ROW()-1</f>
        <v>400</v>
      </c>
      <c r="B401" s="38" t="n">
        <f aca="false">ROW()-1</f>
        <v>400</v>
      </c>
      <c r="C401" s="43" t="s">
        <v>1427</v>
      </c>
      <c r="D401" s="43" t="s">
        <v>1442</v>
      </c>
      <c r="E401" s="43" t="str">
        <f aca="false">IF($J401="NO","",IF($M401="","",$M401))</f>
        <v>LATERAL</v>
      </c>
      <c r="F401" s="15"/>
      <c r="G401" s="43" t="s">
        <v>282</v>
      </c>
      <c r="H401" s="43" t="s">
        <v>78</v>
      </c>
      <c r="I401" s="43" t="s">
        <v>1448</v>
      </c>
      <c r="J401" s="45" t="s">
        <v>29</v>
      </c>
      <c r="K401" s="43" t="s">
        <v>1449</v>
      </c>
      <c r="L401" s="15"/>
      <c r="M401" s="14" t="s">
        <v>577</v>
      </c>
      <c r="N401" s="15" t="str">
        <f aca="false">IF($J401="NO","NO","SI")</f>
        <v>SI</v>
      </c>
      <c r="O401" s="15" t="str">
        <f aca="false">IF($J401="SI","🟢",IF($J401="NO","🔴","🟡"))</f>
        <v>🟡</v>
      </c>
    </row>
    <row r="402" customFormat="false" ht="18" hidden="false" customHeight="true" outlineLevel="0" collapsed="false">
      <c r="A402" s="38" t="n">
        <f aca="false">ROW()-1</f>
        <v>401</v>
      </c>
      <c r="B402" s="38" t="n">
        <f aca="false">ROW()-1</f>
        <v>401</v>
      </c>
      <c r="C402" s="43" t="s">
        <v>1427</v>
      </c>
      <c r="D402" s="43" t="s">
        <v>1442</v>
      </c>
      <c r="E402" s="43" t="str">
        <f aca="false">IF($J402="NO","",IF($M402="","",$M402))</f>
        <v>LATERAL</v>
      </c>
      <c r="F402" s="15"/>
      <c r="G402" s="43" t="s">
        <v>1450</v>
      </c>
      <c r="H402" s="43" t="s">
        <v>1451</v>
      </c>
      <c r="I402" s="43" t="s">
        <v>534</v>
      </c>
      <c r="J402" s="40" t="s">
        <v>21</v>
      </c>
      <c r="K402" s="43" t="s">
        <v>1452</v>
      </c>
      <c r="L402" s="15"/>
      <c r="M402" s="14" t="s">
        <v>577</v>
      </c>
      <c r="N402" s="15" t="str">
        <f aca="false">IF($J402="NO","NO","SI")</f>
        <v>SI</v>
      </c>
      <c r="O402" s="15" t="str">
        <f aca="false">IF($J402="SI","🟢",IF($J402="NO","🔴","🟡"))</f>
        <v>🟢</v>
      </c>
    </row>
    <row r="403" customFormat="false" ht="18" hidden="false" customHeight="true" outlineLevel="0" collapsed="false">
      <c r="A403" s="38" t="n">
        <f aca="false">ROW()-1</f>
        <v>402</v>
      </c>
      <c r="B403" s="38" t="n">
        <f aca="false">ROW()-1</f>
        <v>402</v>
      </c>
      <c r="C403" s="59" t="s">
        <v>1427</v>
      </c>
      <c r="D403" s="59" t="s">
        <v>1442</v>
      </c>
      <c r="E403" s="59" t="str">
        <f aca="false">IF($J403="NO","",IF($M403="","",$M403))</f>
        <v>LATERAL</v>
      </c>
      <c r="F403" s="15"/>
      <c r="G403" s="59" t="s">
        <v>33</v>
      </c>
      <c r="H403" s="59" t="s">
        <v>1453</v>
      </c>
      <c r="I403" s="59" t="s">
        <v>1454</v>
      </c>
      <c r="J403" s="45" t="s">
        <v>29</v>
      </c>
      <c r="K403" s="59" t="s">
        <v>1455</v>
      </c>
      <c r="L403" s="15"/>
      <c r="M403" s="14" t="s">
        <v>577</v>
      </c>
      <c r="N403" s="15" t="str">
        <f aca="false">IF($J403="NO","NO","SI")</f>
        <v>SI</v>
      </c>
      <c r="O403" s="15" t="str">
        <f aca="false">IF($J403="SI","🟢",IF($J403="NO","🔴","🟡"))</f>
        <v>🟡</v>
      </c>
    </row>
    <row r="404" customFormat="false" ht="18" hidden="false" customHeight="true" outlineLevel="0" collapsed="false">
      <c r="A404" s="38" t="n">
        <f aca="false">ROW()-1</f>
        <v>403</v>
      </c>
      <c r="B404" s="38" t="n">
        <f aca="false">ROW()-1</f>
        <v>403</v>
      </c>
      <c r="C404" s="59" t="s">
        <v>1427</v>
      </c>
      <c r="D404" s="59" t="s">
        <v>1442</v>
      </c>
      <c r="E404" s="59" t="str">
        <f aca="false">IF($J404="NO","",IF($M404="","",$M404))</f>
        <v>LATERAL</v>
      </c>
      <c r="F404" s="15"/>
      <c r="G404" s="59" t="s">
        <v>838</v>
      </c>
      <c r="H404" s="59" t="s">
        <v>1456</v>
      </c>
      <c r="I404" s="59" t="s">
        <v>1457</v>
      </c>
      <c r="J404" s="45" t="s">
        <v>29</v>
      </c>
      <c r="K404" s="59" t="s">
        <v>1458</v>
      </c>
      <c r="L404" s="15"/>
      <c r="M404" s="14" t="s">
        <v>577</v>
      </c>
      <c r="N404" s="15" t="str">
        <f aca="false">IF($J404="NO","NO","SI")</f>
        <v>SI</v>
      </c>
      <c r="O404" s="15" t="str">
        <f aca="false">IF($J404="SI","🟢",IF($J404="NO","🔴","🟡"))</f>
        <v>🟡</v>
      </c>
    </row>
    <row r="405" customFormat="false" ht="18" hidden="false" customHeight="true" outlineLevel="0" collapsed="false">
      <c r="A405" s="38" t="n">
        <f aca="false">ROW()-1</f>
        <v>404</v>
      </c>
      <c r="B405" s="38" t="n">
        <f aca="false">ROW()-1</f>
        <v>404</v>
      </c>
      <c r="C405" s="43" t="s">
        <v>1427</v>
      </c>
      <c r="D405" s="43" t="s">
        <v>1442</v>
      </c>
      <c r="E405" s="43" t="str">
        <f aca="false">IF($J405="NO","",IF($M405="","",$M405))</f>
        <v>LATERAL</v>
      </c>
      <c r="F405" s="15"/>
      <c r="G405" s="43" t="s">
        <v>1459</v>
      </c>
      <c r="H405" s="43" t="s">
        <v>1460</v>
      </c>
      <c r="I405" s="43" t="s">
        <v>1461</v>
      </c>
      <c r="J405" s="40" t="s">
        <v>21</v>
      </c>
      <c r="K405" s="43" t="s">
        <v>1462</v>
      </c>
      <c r="L405" s="15"/>
      <c r="M405" s="14" t="s">
        <v>577</v>
      </c>
      <c r="N405" s="15" t="str">
        <f aca="false">IF($J405="NO","NO","SI")</f>
        <v>SI</v>
      </c>
      <c r="O405" s="15" t="str">
        <f aca="false">IF($J405="SI","🟢",IF($J405="NO","🔴","🟡"))</f>
        <v>🟢</v>
      </c>
    </row>
    <row r="406" customFormat="false" ht="18" hidden="false" customHeight="true" outlineLevel="0" collapsed="false">
      <c r="A406" s="38" t="n">
        <f aca="false">ROW()-1</f>
        <v>405</v>
      </c>
      <c r="B406" s="38" t="n">
        <f aca="false">ROW()-1</f>
        <v>405</v>
      </c>
      <c r="C406" s="43" t="s">
        <v>1427</v>
      </c>
      <c r="D406" s="43" t="s">
        <v>1442</v>
      </c>
      <c r="E406" s="43" t="str">
        <f aca="false">IF($J406="NO","",IF($M406="","",$M406))</f>
        <v>LATERAL</v>
      </c>
      <c r="F406" s="15"/>
      <c r="G406" s="43" t="s">
        <v>423</v>
      </c>
      <c r="H406" s="43" t="s">
        <v>1463</v>
      </c>
      <c r="I406" s="43" t="s">
        <v>316</v>
      </c>
      <c r="J406" s="40" t="s">
        <v>21</v>
      </c>
      <c r="K406" s="43" t="s">
        <v>1464</v>
      </c>
      <c r="L406" s="15"/>
      <c r="M406" s="14" t="s">
        <v>577</v>
      </c>
      <c r="N406" s="15" t="str">
        <f aca="false">IF($J406="NO","NO","SI")</f>
        <v>SI</v>
      </c>
      <c r="O406" s="15" t="str">
        <f aca="false">IF($J406="SI","🟢",IF($J406="NO","🔴","🟡"))</f>
        <v>🟢</v>
      </c>
    </row>
    <row r="407" customFormat="false" ht="18" hidden="false" customHeight="true" outlineLevel="0" collapsed="false">
      <c r="A407" s="38" t="n">
        <f aca="false">ROW()-1</f>
        <v>406</v>
      </c>
      <c r="B407" s="38" t="n">
        <f aca="false">ROW()-1</f>
        <v>406</v>
      </c>
      <c r="C407" s="43" t="s">
        <v>1427</v>
      </c>
      <c r="D407" s="43" t="s">
        <v>1442</v>
      </c>
      <c r="E407" s="43" t="str">
        <f aca="false">IF($J407="NO","",IF($M407="","",$M407))</f>
        <v>LATERAL</v>
      </c>
      <c r="F407" s="15"/>
      <c r="G407" s="43" t="s">
        <v>1465</v>
      </c>
      <c r="H407" s="43" t="s">
        <v>1466</v>
      </c>
      <c r="I407" s="43" t="s">
        <v>968</v>
      </c>
      <c r="J407" s="40" t="s">
        <v>21</v>
      </c>
      <c r="K407" s="43" t="s">
        <v>1467</v>
      </c>
      <c r="L407" s="15"/>
      <c r="M407" s="14" t="s">
        <v>577</v>
      </c>
      <c r="N407" s="15" t="str">
        <f aca="false">IF($J407="NO","NO","SI")</f>
        <v>SI</v>
      </c>
      <c r="O407" s="15" t="str">
        <f aca="false">IF($J407="SI","🟢",IF($J407="NO","🔴","🟡"))</f>
        <v>🟢</v>
      </c>
    </row>
    <row r="408" customFormat="false" ht="18" hidden="false" customHeight="true" outlineLevel="0" collapsed="false">
      <c r="A408" s="38" t="n">
        <f aca="false">ROW()-1</f>
        <v>407</v>
      </c>
      <c r="B408" s="38" t="n">
        <f aca="false">ROW()-1</f>
        <v>407</v>
      </c>
      <c r="C408" s="59" t="s">
        <v>1427</v>
      </c>
      <c r="D408" s="59" t="s">
        <v>1442</v>
      </c>
      <c r="E408" s="59" t="str">
        <f aca="false">IF($J408="NO","",IF($M408="","",$M408))</f>
        <v>LATERAL</v>
      </c>
      <c r="F408" s="15"/>
      <c r="G408" s="59" t="s">
        <v>461</v>
      </c>
      <c r="H408" s="59" t="s">
        <v>1468</v>
      </c>
      <c r="I408" s="59" t="s">
        <v>1469</v>
      </c>
      <c r="J408" s="45" t="s">
        <v>29</v>
      </c>
      <c r="K408" s="59" t="s">
        <v>1470</v>
      </c>
      <c r="L408" s="15"/>
      <c r="M408" s="14" t="s">
        <v>577</v>
      </c>
      <c r="N408" s="15" t="str">
        <f aca="false">IF($J408="NO","NO","SI")</f>
        <v>SI</v>
      </c>
      <c r="O408" s="15" t="str">
        <f aca="false">IF($J408="SI","🟢",IF($J408="NO","🔴","🟡"))</f>
        <v>🟡</v>
      </c>
    </row>
    <row r="409" customFormat="false" ht="18" hidden="false" customHeight="true" outlineLevel="0" collapsed="false">
      <c r="A409" s="38" t="n">
        <f aca="false">ROW()-1</f>
        <v>408</v>
      </c>
      <c r="B409" s="38" t="n">
        <f aca="false">ROW()-1</f>
        <v>408</v>
      </c>
      <c r="C409" s="59" t="s">
        <v>1427</v>
      </c>
      <c r="D409" s="59" t="s">
        <v>1442</v>
      </c>
      <c r="E409" s="59" t="str">
        <f aca="false">IF($J409="NO","",IF($M409="","",$M409))</f>
        <v/>
      </c>
      <c r="F409" s="15"/>
      <c r="G409" s="59" t="s">
        <v>1471</v>
      </c>
      <c r="H409" s="59" t="s">
        <v>1472</v>
      </c>
      <c r="I409" s="59" t="s">
        <v>1473</v>
      </c>
      <c r="J409" s="46" t="s">
        <v>58</v>
      </c>
      <c r="K409" s="59" t="s">
        <v>1474</v>
      </c>
      <c r="L409" s="15"/>
      <c r="M409" s="14"/>
      <c r="N409" s="15" t="str">
        <f aca="false">IF($J409="NO","NO","SI")</f>
        <v>NO</v>
      </c>
      <c r="O409" s="15" t="str">
        <f aca="false">IF($J409="SI","🟢",IF($J409="NO","🔴","🟡"))</f>
        <v>🔴</v>
      </c>
    </row>
    <row r="410" customFormat="false" ht="18" hidden="false" customHeight="true" outlineLevel="0" collapsed="false">
      <c r="A410" s="38" t="n">
        <f aca="false">ROW()-1</f>
        <v>409</v>
      </c>
      <c r="B410" s="38" t="n">
        <f aca="false">ROW()-1</f>
        <v>409</v>
      </c>
      <c r="C410" s="59" t="s">
        <v>1427</v>
      </c>
      <c r="D410" s="59" t="s">
        <v>1442</v>
      </c>
      <c r="E410" s="59" t="str">
        <f aca="false">IF($J410="NO","",IF($M410="","",$M410))</f>
        <v>VIP</v>
      </c>
      <c r="F410" s="15"/>
      <c r="G410" s="59" t="s">
        <v>1126</v>
      </c>
      <c r="H410" s="59" t="s">
        <v>1475</v>
      </c>
      <c r="I410" s="59" t="s">
        <v>326</v>
      </c>
      <c r="J410" s="45" t="s">
        <v>29</v>
      </c>
      <c r="K410" s="59" t="s">
        <v>1476</v>
      </c>
      <c r="L410" s="15"/>
      <c r="M410" s="14" t="s">
        <v>23</v>
      </c>
      <c r="N410" s="15" t="str">
        <f aca="false">IF($J410="NO","NO","SI")</f>
        <v>SI</v>
      </c>
      <c r="O410" s="15" t="str">
        <f aca="false">IF($J410="SI","🟢",IF($J410="NO","🔴","🟡"))</f>
        <v>🟡</v>
      </c>
    </row>
    <row r="411" customFormat="false" ht="18" hidden="false" customHeight="true" outlineLevel="0" collapsed="false">
      <c r="A411" s="38" t="n">
        <f aca="false">ROW()-1</f>
        <v>410</v>
      </c>
      <c r="B411" s="38" t="n">
        <f aca="false">ROW()-1</f>
        <v>410</v>
      </c>
      <c r="C411" s="43" t="s">
        <v>1427</v>
      </c>
      <c r="D411" s="43" t="s">
        <v>1442</v>
      </c>
      <c r="E411" s="43" t="str">
        <f aca="false">IF($J411="NO","",IF($M411="","",$M411))</f>
        <v>LATERAL</v>
      </c>
      <c r="F411" s="15"/>
      <c r="G411" s="43" t="s">
        <v>297</v>
      </c>
      <c r="H411" s="43" t="s">
        <v>1477</v>
      </c>
      <c r="I411" s="43" t="s">
        <v>316</v>
      </c>
      <c r="J411" s="45" t="s">
        <v>29</v>
      </c>
      <c r="K411" s="43" t="s">
        <v>1478</v>
      </c>
      <c r="L411" s="15"/>
      <c r="M411" s="14" t="s">
        <v>577</v>
      </c>
      <c r="N411" s="15" t="str">
        <f aca="false">IF($J411="NO","NO","SI")</f>
        <v>SI</v>
      </c>
      <c r="O411" s="15" t="str">
        <f aca="false">IF($J411="SI","🟢",IF($J411="NO","🔴","🟡"))</f>
        <v>🟡</v>
      </c>
    </row>
    <row r="412" customFormat="false" ht="18" hidden="false" customHeight="true" outlineLevel="0" collapsed="false">
      <c r="A412" s="38" t="n">
        <f aca="false">ROW()-1</f>
        <v>411</v>
      </c>
      <c r="B412" s="38" t="n">
        <f aca="false">ROW()-1</f>
        <v>411</v>
      </c>
      <c r="C412" s="43" t="s">
        <v>1427</v>
      </c>
      <c r="D412" s="43" t="s">
        <v>1442</v>
      </c>
      <c r="E412" s="43" t="str">
        <f aca="false">IF($J412="NO","",IF($M412="","",$M412))</f>
        <v/>
      </c>
      <c r="F412" s="15"/>
      <c r="G412" s="43" t="s">
        <v>473</v>
      </c>
      <c r="H412" s="43" t="s">
        <v>1479</v>
      </c>
      <c r="I412" s="43" t="s">
        <v>851</v>
      </c>
      <c r="J412" s="46" t="s">
        <v>58</v>
      </c>
      <c r="K412" s="43" t="s">
        <v>1480</v>
      </c>
      <c r="L412" s="15"/>
      <c r="M412" s="14"/>
      <c r="N412" s="15" t="str">
        <f aca="false">IF($J412="NO","NO","SI")</f>
        <v>NO</v>
      </c>
      <c r="O412" s="15" t="str">
        <f aca="false">IF($J412="SI","🟢",IF($J412="NO","🔴","🟡"))</f>
        <v>🔴</v>
      </c>
    </row>
    <row r="413" customFormat="false" ht="18" hidden="false" customHeight="true" outlineLevel="0" collapsed="false">
      <c r="A413" s="38" t="n">
        <f aca="false">ROW()-1</f>
        <v>412</v>
      </c>
      <c r="B413" s="38" t="n">
        <f aca="false">ROW()-1</f>
        <v>412</v>
      </c>
      <c r="C413" s="59" t="s">
        <v>1427</v>
      </c>
      <c r="D413" s="59" t="s">
        <v>1442</v>
      </c>
      <c r="E413" s="59" t="str">
        <f aca="false">IF($J413="NO","",IF($M413="","",$M413))</f>
        <v>VIP</v>
      </c>
      <c r="F413" s="15"/>
      <c r="G413" s="59" t="s">
        <v>685</v>
      </c>
      <c r="H413" s="59" t="s">
        <v>1481</v>
      </c>
      <c r="I413" s="59" t="s">
        <v>1012</v>
      </c>
      <c r="J413" s="40" t="s">
        <v>21</v>
      </c>
      <c r="K413" s="59" t="s">
        <v>1482</v>
      </c>
      <c r="L413" s="15"/>
      <c r="M413" s="14" t="s">
        <v>23</v>
      </c>
      <c r="N413" s="15" t="str">
        <f aca="false">IF($J413="NO","NO","SI")</f>
        <v>SI</v>
      </c>
      <c r="O413" s="15" t="str">
        <f aca="false">IF($J413="SI","🟢",IF($J413="NO","🔴","🟡"))</f>
        <v>🟢</v>
      </c>
    </row>
    <row r="414" customFormat="false" ht="18" hidden="false" customHeight="true" outlineLevel="0" collapsed="false">
      <c r="A414" s="38" t="n">
        <f aca="false">ROW()-1</f>
        <v>413</v>
      </c>
      <c r="B414" s="38" t="n">
        <f aca="false">ROW()-1</f>
        <v>413</v>
      </c>
      <c r="C414" s="59" t="s">
        <v>1427</v>
      </c>
      <c r="D414" s="59" t="s">
        <v>1442</v>
      </c>
      <c r="E414" s="59" t="str">
        <f aca="false">IF($J414="NO","",IF($M414="","",$M414))</f>
        <v/>
      </c>
      <c r="F414" s="15"/>
      <c r="G414" s="59" t="s">
        <v>473</v>
      </c>
      <c r="H414" s="59" t="s">
        <v>466</v>
      </c>
      <c r="I414" s="59" t="s">
        <v>1483</v>
      </c>
      <c r="J414" s="46" t="s">
        <v>58</v>
      </c>
      <c r="K414" s="59" t="s">
        <v>1484</v>
      </c>
      <c r="L414" s="15"/>
      <c r="M414" s="14"/>
      <c r="N414" s="15" t="str">
        <f aca="false">IF($J414="NO","NO","SI")</f>
        <v>NO</v>
      </c>
      <c r="O414" s="15" t="str">
        <f aca="false">IF($J414="SI","🟢",IF($J414="NO","🔴","🟡"))</f>
        <v>🔴</v>
      </c>
    </row>
    <row r="415" customFormat="false" ht="18" hidden="false" customHeight="true" outlineLevel="0" collapsed="false">
      <c r="A415" s="38" t="n">
        <f aca="false">ROW()-1</f>
        <v>414</v>
      </c>
      <c r="B415" s="38" t="n">
        <f aca="false">ROW()-1</f>
        <v>414</v>
      </c>
      <c r="C415" s="43" t="s">
        <v>1427</v>
      </c>
      <c r="D415" s="43" t="s">
        <v>1442</v>
      </c>
      <c r="E415" s="43" t="str">
        <f aca="false">IF($J415="NO","",IF($M415="","",$M415))</f>
        <v>LATERAL</v>
      </c>
      <c r="F415" s="15"/>
      <c r="G415" s="43" t="s">
        <v>1108</v>
      </c>
      <c r="H415" s="43" t="s">
        <v>1485</v>
      </c>
      <c r="I415" s="43" t="s">
        <v>1485</v>
      </c>
      <c r="J415" s="40" t="s">
        <v>21</v>
      </c>
      <c r="K415" s="43" t="s">
        <v>1486</v>
      </c>
      <c r="L415" s="15"/>
      <c r="M415" s="14" t="s">
        <v>577</v>
      </c>
      <c r="N415" s="15" t="str">
        <f aca="false">IF($J415="NO","NO","SI")</f>
        <v>SI</v>
      </c>
      <c r="O415" s="15" t="str">
        <f aca="false">IF($J415="SI","🟢",IF($J415="NO","🔴","🟡"))</f>
        <v>🟢</v>
      </c>
    </row>
    <row r="416" customFormat="false" ht="18" hidden="false" customHeight="true" outlineLevel="0" collapsed="false">
      <c r="A416" s="38" t="n">
        <f aca="false">ROW()-1</f>
        <v>415</v>
      </c>
      <c r="B416" s="38" t="n">
        <f aca="false">ROW()-1</f>
        <v>415</v>
      </c>
      <c r="C416" s="43" t="s">
        <v>1427</v>
      </c>
      <c r="D416" s="43" t="s">
        <v>1442</v>
      </c>
      <c r="E416" s="43" t="str">
        <f aca="false">IF($J416="NO","",IF($M416="","",$M416))</f>
        <v>LATERAL</v>
      </c>
      <c r="F416" s="15"/>
      <c r="G416" s="43" t="s">
        <v>274</v>
      </c>
      <c r="H416" s="43" t="s">
        <v>1487</v>
      </c>
      <c r="I416" s="43" t="s">
        <v>1488</v>
      </c>
      <c r="J416" s="45" t="s">
        <v>29</v>
      </c>
      <c r="K416" s="43" t="s">
        <v>1489</v>
      </c>
      <c r="L416" s="15"/>
      <c r="M416" s="14" t="s">
        <v>577</v>
      </c>
      <c r="N416" s="15" t="str">
        <f aca="false">IF($J416="NO","NO","SI")</f>
        <v>SI</v>
      </c>
      <c r="O416" s="15" t="str">
        <f aca="false">IF($J416="SI","🟢",IF($J416="NO","🔴","🟡"))</f>
        <v>🟡</v>
      </c>
    </row>
    <row r="417" customFormat="false" ht="18" hidden="false" customHeight="true" outlineLevel="0" collapsed="false">
      <c r="A417" s="38" t="n">
        <f aca="false">ROW()-1</f>
        <v>416</v>
      </c>
      <c r="B417" s="38" t="n">
        <f aca="false">ROW()-1</f>
        <v>416</v>
      </c>
      <c r="C417" s="59" t="s">
        <v>1427</v>
      </c>
      <c r="D417" s="59" t="s">
        <v>1490</v>
      </c>
      <c r="E417" s="59" t="str">
        <f aca="false">IF($J417="NO","",IF($M417="","",$M417))</f>
        <v>LATERAL</v>
      </c>
      <c r="F417" s="15"/>
      <c r="G417" s="59" t="s">
        <v>476</v>
      </c>
      <c r="H417" s="59" t="s">
        <v>88</v>
      </c>
      <c r="I417" s="59"/>
      <c r="J417" s="45" t="s">
        <v>29</v>
      </c>
      <c r="K417" s="59" t="s">
        <v>1491</v>
      </c>
      <c r="L417" s="15"/>
      <c r="M417" s="14" t="s">
        <v>577</v>
      </c>
      <c r="N417" s="15" t="str">
        <f aca="false">IF($J417="NO","NO","SI")</f>
        <v>SI</v>
      </c>
      <c r="O417" s="15" t="str">
        <f aca="false">IF($J417="SI","🟢",IF($J417="NO","🔴","🟡"))</f>
        <v>🟡</v>
      </c>
    </row>
    <row r="418" customFormat="false" ht="18" hidden="false" customHeight="true" outlineLevel="0" collapsed="false">
      <c r="A418" s="38" t="n">
        <f aca="false">ROW()-1</f>
        <v>417</v>
      </c>
      <c r="B418" s="38" t="n">
        <f aca="false">ROW()-1</f>
        <v>417</v>
      </c>
      <c r="C418" s="43" t="s">
        <v>1427</v>
      </c>
      <c r="D418" s="43" t="s">
        <v>1490</v>
      </c>
      <c r="E418" s="43" t="str">
        <f aca="false">IF($J418="NO","",IF($M418="","",$M418))</f>
        <v>LATERAL</v>
      </c>
      <c r="F418" s="15"/>
      <c r="G418" s="43" t="s">
        <v>77</v>
      </c>
      <c r="H418" s="43" t="s">
        <v>605</v>
      </c>
      <c r="I418" s="43"/>
      <c r="J418" s="45" t="s">
        <v>29</v>
      </c>
      <c r="K418" s="43" t="s">
        <v>1492</v>
      </c>
      <c r="L418" s="15"/>
      <c r="M418" s="14" t="s">
        <v>577</v>
      </c>
      <c r="N418" s="15" t="str">
        <f aca="false">IF($J418="NO","NO","SI")</f>
        <v>SI</v>
      </c>
      <c r="O418" s="15" t="str">
        <f aca="false">IF($J418="SI","🟢",IF($J418="NO","🔴","🟡"))</f>
        <v>🟡</v>
      </c>
    </row>
    <row r="419" customFormat="false" ht="18" hidden="false" customHeight="true" outlineLevel="0" collapsed="false">
      <c r="A419" s="38" t="n">
        <f aca="false">ROW()-1</f>
        <v>418</v>
      </c>
      <c r="B419" s="38" t="n">
        <f aca="false">ROW()-1</f>
        <v>418</v>
      </c>
      <c r="C419" s="43" t="s">
        <v>1427</v>
      </c>
      <c r="D419" s="43" t="s">
        <v>1490</v>
      </c>
      <c r="E419" s="43" t="str">
        <f aca="false">IF($J419="NO","",IF($M419="","",$M419))</f>
        <v>LATERAL</v>
      </c>
      <c r="F419" s="15"/>
      <c r="G419" s="43" t="s">
        <v>411</v>
      </c>
      <c r="H419" s="43" t="s">
        <v>1493</v>
      </c>
      <c r="I419" s="43"/>
      <c r="J419" s="45" t="s">
        <v>29</v>
      </c>
      <c r="K419" s="43" t="s">
        <v>1494</v>
      </c>
      <c r="L419" s="15"/>
      <c r="M419" s="14" t="s">
        <v>577</v>
      </c>
      <c r="N419" s="15" t="str">
        <f aca="false">IF($J419="NO","NO","SI")</f>
        <v>SI</v>
      </c>
      <c r="O419" s="15" t="str">
        <f aca="false">IF($J419="SI","🟢",IF($J419="NO","🔴","🟡"))</f>
        <v>🟡</v>
      </c>
    </row>
    <row r="420" customFormat="false" ht="18" hidden="false" customHeight="true" outlineLevel="0" collapsed="false">
      <c r="A420" s="38" t="n">
        <f aca="false">ROW()-1</f>
        <v>419</v>
      </c>
      <c r="B420" s="38" t="n">
        <f aca="false">ROW()-1</f>
        <v>419</v>
      </c>
      <c r="C420" s="59" t="s">
        <v>1427</v>
      </c>
      <c r="D420" s="59" t="s">
        <v>1495</v>
      </c>
      <c r="E420" s="59" t="str">
        <f aca="false">IF($J420="NO","",IF($M420="","",$M420))</f>
        <v>LATERAL</v>
      </c>
      <c r="F420" s="15"/>
      <c r="G420" s="59" t="s">
        <v>108</v>
      </c>
      <c r="H420" s="59" t="s">
        <v>1496</v>
      </c>
      <c r="I420" s="59" t="s">
        <v>1497</v>
      </c>
      <c r="J420" s="40" t="s">
        <v>21</v>
      </c>
      <c r="K420" s="59" t="s">
        <v>1498</v>
      </c>
      <c r="L420" s="15"/>
      <c r="M420" s="14" t="s">
        <v>577</v>
      </c>
      <c r="N420" s="15" t="str">
        <f aca="false">IF($J420="NO","NO","SI")</f>
        <v>SI</v>
      </c>
      <c r="O420" s="15" t="str">
        <f aca="false">IF($J420="SI","🟢",IF($J420="NO","🔴","🟡"))</f>
        <v>🟢</v>
      </c>
    </row>
    <row r="421" customFormat="false" ht="18" hidden="false" customHeight="true" outlineLevel="0" collapsed="false">
      <c r="A421" s="38" t="n">
        <f aca="false">ROW()-1</f>
        <v>420</v>
      </c>
      <c r="B421" s="38" t="n">
        <f aca="false">ROW()-1</f>
        <v>420</v>
      </c>
      <c r="C421" s="59" t="s">
        <v>1427</v>
      </c>
      <c r="D421" s="59" t="s">
        <v>1495</v>
      </c>
      <c r="E421" s="59" t="str">
        <f aca="false">IF($J421="NO","",IF($M421="","",$M421))</f>
        <v>LATERAL</v>
      </c>
      <c r="F421" s="15"/>
      <c r="G421" s="59" t="s">
        <v>473</v>
      </c>
      <c r="H421" s="59" t="s">
        <v>1499</v>
      </c>
      <c r="I421" s="59" t="s">
        <v>368</v>
      </c>
      <c r="J421" s="45" t="s">
        <v>29</v>
      </c>
      <c r="K421" s="59" t="s">
        <v>1500</v>
      </c>
      <c r="L421" s="15"/>
      <c r="M421" s="14" t="s">
        <v>577</v>
      </c>
      <c r="N421" s="15" t="str">
        <f aca="false">IF($J421="NO","NO","SI")</f>
        <v>SI</v>
      </c>
      <c r="O421" s="15" t="str">
        <f aca="false">IF($J421="SI","🟢",IF($J421="NO","🔴","🟡"))</f>
        <v>🟡</v>
      </c>
    </row>
    <row r="422" customFormat="false" ht="18" hidden="false" customHeight="true" outlineLevel="0" collapsed="false">
      <c r="A422" s="38" t="n">
        <f aca="false">ROW()-1</f>
        <v>421</v>
      </c>
      <c r="B422" s="38" t="n">
        <f aca="false">ROW()-1</f>
        <v>421</v>
      </c>
      <c r="C422" s="59" t="s">
        <v>1427</v>
      </c>
      <c r="D422" s="59" t="s">
        <v>1495</v>
      </c>
      <c r="E422" s="59" t="str">
        <f aca="false">IF($J422="NO","",IF($M422="","",$M422))</f>
        <v>LATERAL</v>
      </c>
      <c r="F422" s="15"/>
      <c r="G422" s="59" t="s">
        <v>749</v>
      </c>
      <c r="H422" s="59" t="s">
        <v>466</v>
      </c>
      <c r="I422" s="59" t="s">
        <v>1501</v>
      </c>
      <c r="J422" s="40" t="s">
        <v>21</v>
      </c>
      <c r="K422" s="59" t="s">
        <v>1500</v>
      </c>
      <c r="L422" s="15"/>
      <c r="M422" s="14" t="s">
        <v>577</v>
      </c>
      <c r="N422" s="15" t="str">
        <f aca="false">IF($J422="NO","NO","SI")</f>
        <v>SI</v>
      </c>
      <c r="O422" s="15" t="str">
        <f aca="false">IF($J422="SI","🟢",IF($J422="NO","🔴","🟡"))</f>
        <v>🟢</v>
      </c>
    </row>
    <row r="423" customFormat="false" ht="18" hidden="false" customHeight="true" outlineLevel="0" collapsed="false">
      <c r="A423" s="38" t="n">
        <f aca="false">ROW()-1</f>
        <v>422</v>
      </c>
      <c r="B423" s="38" t="n">
        <f aca="false">ROW()-1</f>
        <v>422</v>
      </c>
      <c r="C423" s="43" t="s">
        <v>1427</v>
      </c>
      <c r="D423" s="43" t="s">
        <v>1502</v>
      </c>
      <c r="E423" s="43" t="str">
        <f aca="false">IF($J423="NO","",IF($M423="","",$M423))</f>
        <v>VIP</v>
      </c>
      <c r="F423" s="15"/>
      <c r="G423" s="43" t="s">
        <v>249</v>
      </c>
      <c r="H423" s="43" t="s">
        <v>1503</v>
      </c>
      <c r="I423" s="43"/>
      <c r="J423" s="45" t="s">
        <v>29</v>
      </c>
      <c r="K423" s="43" t="s">
        <v>1504</v>
      </c>
      <c r="L423" s="15"/>
      <c r="M423" s="14" t="s">
        <v>23</v>
      </c>
      <c r="N423" s="15" t="str">
        <f aca="false">IF($J423="NO","NO","SI")</f>
        <v>SI</v>
      </c>
      <c r="O423" s="15" t="str">
        <f aca="false">IF($J423="SI","🟢",IF($J423="NO","🔴","🟡"))</f>
        <v>🟡</v>
      </c>
    </row>
    <row r="424" customFormat="false" ht="18" hidden="false" customHeight="true" outlineLevel="0" collapsed="false">
      <c r="A424" s="38" t="n">
        <f aca="false">ROW()-1</f>
        <v>423</v>
      </c>
      <c r="B424" s="38" t="n">
        <f aca="false">ROW()-1</f>
        <v>423</v>
      </c>
      <c r="C424" s="43" t="s">
        <v>1427</v>
      </c>
      <c r="D424" s="43" t="s">
        <v>1502</v>
      </c>
      <c r="E424" s="43" t="str">
        <f aca="false">IF($J424="NO","",IF($M424="","",$M424))</f>
        <v>LATERAL</v>
      </c>
      <c r="F424" s="15"/>
      <c r="G424" s="43" t="s">
        <v>1505</v>
      </c>
      <c r="H424" s="43" t="s">
        <v>745</v>
      </c>
      <c r="I424" s="43" t="s">
        <v>1506</v>
      </c>
      <c r="J424" s="40" t="s">
        <v>21</v>
      </c>
      <c r="K424" s="43" t="s">
        <v>1507</v>
      </c>
      <c r="L424" s="15"/>
      <c r="M424" s="14" t="s">
        <v>577</v>
      </c>
      <c r="N424" s="15" t="str">
        <f aca="false">IF($J424="NO","NO","SI")</f>
        <v>SI</v>
      </c>
      <c r="O424" s="15" t="str">
        <f aca="false">IF($J424="SI","🟢",IF($J424="NO","🔴","🟡"))</f>
        <v>🟢</v>
      </c>
    </row>
    <row r="425" customFormat="false" ht="18" hidden="false" customHeight="true" outlineLevel="0" collapsed="false">
      <c r="A425" s="38" t="n">
        <f aca="false">ROW()-1</f>
        <v>424</v>
      </c>
      <c r="B425" s="38" t="n">
        <f aca="false">ROW()-1</f>
        <v>424</v>
      </c>
      <c r="C425" s="43" t="s">
        <v>1427</v>
      </c>
      <c r="D425" s="43" t="s">
        <v>1502</v>
      </c>
      <c r="E425" s="59" t="str">
        <f aca="false">IF($J425="NO","",IF($M425="","",$M425))</f>
        <v>VIP</v>
      </c>
      <c r="F425" s="15"/>
      <c r="G425" s="59" t="s">
        <v>456</v>
      </c>
      <c r="H425" s="59" t="s">
        <v>466</v>
      </c>
      <c r="I425" s="59" t="s">
        <v>158</v>
      </c>
      <c r="J425" s="40" t="s">
        <v>21</v>
      </c>
      <c r="K425" s="59" t="s">
        <v>1508</v>
      </c>
      <c r="L425" s="15"/>
      <c r="M425" s="14" t="s">
        <v>23</v>
      </c>
      <c r="N425" s="15" t="str">
        <f aca="false">IF($J425="NO","NO","SI")</f>
        <v>SI</v>
      </c>
      <c r="O425" s="15" t="str">
        <f aca="false">IF($J425="SI","🟢",IF($J425="NO","🔴","🟡"))</f>
        <v>🟢</v>
      </c>
    </row>
    <row r="426" customFormat="false" ht="18" hidden="false" customHeight="true" outlineLevel="0" collapsed="false">
      <c r="A426" s="38" t="n">
        <f aca="false">ROW()-1</f>
        <v>425</v>
      </c>
      <c r="B426" s="38" t="n">
        <f aca="false">ROW()-1</f>
        <v>425</v>
      </c>
      <c r="C426" s="59" t="s">
        <v>1427</v>
      </c>
      <c r="D426" s="59" t="s">
        <v>1502</v>
      </c>
      <c r="E426" s="59" t="str">
        <f aca="false">IF($J426="NO","",IF($M426="","",$M426))</f>
        <v>LATERAL</v>
      </c>
      <c r="F426" s="15"/>
      <c r="G426" s="59" t="s">
        <v>62</v>
      </c>
      <c r="H426" s="59" t="s">
        <v>794</v>
      </c>
      <c r="I426" s="59" t="s">
        <v>1509</v>
      </c>
      <c r="J426" s="40" t="s">
        <v>21</v>
      </c>
      <c r="K426" s="59" t="s">
        <v>1510</v>
      </c>
      <c r="L426" s="15"/>
      <c r="M426" s="14" t="s">
        <v>577</v>
      </c>
      <c r="N426" s="15" t="str">
        <f aca="false">IF($J426="NO","NO","SI")</f>
        <v>SI</v>
      </c>
      <c r="O426" s="15" t="str">
        <f aca="false">IF($J426="SI","🟢",IF($J426="NO","🔴","🟡"))</f>
        <v>🟢</v>
      </c>
    </row>
    <row r="427" customFormat="false" ht="18" hidden="false" customHeight="true" outlineLevel="0" collapsed="false">
      <c r="A427" s="38" t="n">
        <f aca="false">ROW()-1</f>
        <v>426</v>
      </c>
      <c r="B427" s="38" t="n">
        <f aca="false">ROW()-1</f>
        <v>426</v>
      </c>
      <c r="C427" s="43" t="s">
        <v>1427</v>
      </c>
      <c r="D427" s="43" t="s">
        <v>1511</v>
      </c>
      <c r="E427" s="43" t="str">
        <f aca="false">IF($J427="NO","",IF($M427="","",$M427))</f>
        <v>LATERAL</v>
      </c>
      <c r="F427" s="15"/>
      <c r="G427" s="43" t="s">
        <v>1512</v>
      </c>
      <c r="H427" s="43" t="s">
        <v>123</v>
      </c>
      <c r="I427" s="43" t="s">
        <v>630</v>
      </c>
      <c r="J427" s="45" t="s">
        <v>29</v>
      </c>
      <c r="K427" s="43" t="s">
        <v>1513</v>
      </c>
      <c r="L427" s="15"/>
      <c r="M427" s="14" t="s">
        <v>577</v>
      </c>
      <c r="N427" s="15" t="str">
        <f aca="false">IF($J427="NO","NO","SI")</f>
        <v>SI</v>
      </c>
      <c r="O427" s="15" t="str">
        <f aca="false">IF($J427="SI","🟢",IF($J427="NO","🔴","🟡"))</f>
        <v>🟡</v>
      </c>
    </row>
    <row r="428" customFormat="false" ht="18" hidden="false" customHeight="true" outlineLevel="0" collapsed="false">
      <c r="A428" s="38" t="n">
        <f aca="false">ROW()-1</f>
        <v>427</v>
      </c>
      <c r="B428" s="38" t="n">
        <f aca="false">ROW()-1</f>
        <v>427</v>
      </c>
      <c r="C428" s="43" t="s">
        <v>1427</v>
      </c>
      <c r="D428" s="43" t="s">
        <v>1511</v>
      </c>
      <c r="E428" s="43" t="str">
        <f aca="false">IF($J428="NO","",IF($M428="","",$M428))</f>
        <v>LATERAL</v>
      </c>
      <c r="F428" s="15"/>
      <c r="G428" s="43" t="s">
        <v>121</v>
      </c>
      <c r="H428" s="43" t="s">
        <v>794</v>
      </c>
      <c r="I428" s="43" t="s">
        <v>194</v>
      </c>
      <c r="J428" s="45" t="s">
        <v>29</v>
      </c>
      <c r="K428" s="43" t="s">
        <v>1514</v>
      </c>
      <c r="L428" s="15"/>
      <c r="M428" s="14" t="s">
        <v>577</v>
      </c>
      <c r="N428" s="15" t="str">
        <f aca="false">IF($J428="NO","NO","SI")</f>
        <v>SI</v>
      </c>
      <c r="O428" s="15" t="str">
        <f aca="false">IF($J428="SI","🟢",IF($J428="NO","🔴","🟡"))</f>
        <v>🟡</v>
      </c>
    </row>
    <row r="429" customFormat="false" ht="18" hidden="false" customHeight="true" outlineLevel="0" collapsed="false">
      <c r="A429" s="38" t="n">
        <f aca="false">ROW()-1</f>
        <v>428</v>
      </c>
      <c r="B429" s="38" t="n">
        <f aca="false">ROW()-1</f>
        <v>428</v>
      </c>
      <c r="C429" s="59" t="s">
        <v>1427</v>
      </c>
      <c r="D429" s="59"/>
      <c r="E429" s="59" t="str">
        <f aca="false">IF($J429="NO","",IF($M429="","",$M429))</f>
        <v>VIP</v>
      </c>
      <c r="F429" s="15"/>
      <c r="G429" s="59" t="s">
        <v>1060</v>
      </c>
      <c r="H429" s="59" t="s">
        <v>1515</v>
      </c>
      <c r="I429" s="59"/>
      <c r="J429" s="45" t="s">
        <v>29</v>
      </c>
      <c r="K429" s="59" t="s">
        <v>1516</v>
      </c>
      <c r="L429" s="15"/>
      <c r="M429" s="14" t="s">
        <v>23</v>
      </c>
      <c r="N429" s="15" t="str">
        <f aca="false">IF($J429="NO","NO","SI")</f>
        <v>SI</v>
      </c>
      <c r="O429" s="15" t="str">
        <f aca="false">IF($J429="SI","🟢",IF($J429="NO","🔴","🟡"))</f>
        <v>🟡</v>
      </c>
    </row>
    <row r="430" customFormat="false" ht="18" hidden="false" customHeight="true" outlineLevel="0" collapsed="false">
      <c r="A430" s="38" t="n">
        <f aca="false">ROW()-1</f>
        <v>429</v>
      </c>
      <c r="B430" s="38" t="n">
        <f aca="false">ROW()-1</f>
        <v>429</v>
      </c>
      <c r="C430" s="43" t="s">
        <v>1427</v>
      </c>
      <c r="D430" s="43"/>
      <c r="E430" s="43" t="str">
        <f aca="false">IF($J430="NO","",IF($M430="","",$M430))</f>
        <v/>
      </c>
      <c r="F430" s="15"/>
      <c r="G430" s="43" t="s">
        <v>77</v>
      </c>
      <c r="H430" s="43" t="s">
        <v>1517</v>
      </c>
      <c r="I430" s="43" t="s">
        <v>1518</v>
      </c>
      <c r="J430" s="46" t="s">
        <v>58</v>
      </c>
      <c r="K430" s="43" t="s">
        <v>1519</v>
      </c>
      <c r="L430" s="15"/>
      <c r="M430" s="14"/>
      <c r="N430" s="15" t="str">
        <f aca="false">IF($J430="NO","NO","SI")</f>
        <v>NO</v>
      </c>
      <c r="O430" s="15" t="str">
        <f aca="false">IF($J430="SI","🟢",IF($J430="NO","🔴","🟡"))</f>
        <v>🔴</v>
      </c>
    </row>
    <row r="431" customFormat="false" ht="18" hidden="false" customHeight="true" outlineLevel="0" collapsed="false">
      <c r="A431" s="38" t="n">
        <f aca="false">ROW()-1</f>
        <v>430</v>
      </c>
      <c r="B431" s="38" t="n">
        <f aca="false">ROW()-1</f>
        <v>430</v>
      </c>
      <c r="C431" s="59" t="s">
        <v>1427</v>
      </c>
      <c r="D431" s="59" t="s">
        <v>658</v>
      </c>
      <c r="E431" s="59" t="str">
        <f aca="false">IF($J431="NO","",IF($M431="","",$M431))</f>
        <v>LATERAL</v>
      </c>
      <c r="F431" s="15"/>
      <c r="G431" s="59" t="s">
        <v>1520</v>
      </c>
      <c r="H431" s="59" t="s">
        <v>1521</v>
      </c>
      <c r="I431" s="59" t="s">
        <v>1522</v>
      </c>
      <c r="J431" s="45" t="s">
        <v>29</v>
      </c>
      <c r="K431" s="59" t="s">
        <v>1523</v>
      </c>
      <c r="L431" s="15"/>
      <c r="M431" s="14" t="s">
        <v>577</v>
      </c>
      <c r="N431" s="15" t="str">
        <f aca="false">IF($J431="NO","NO","SI")</f>
        <v>SI</v>
      </c>
      <c r="O431" s="15" t="str">
        <f aca="false">IF($J431="SI","🟢",IF($J431="NO","🔴","🟡"))</f>
        <v>🟡</v>
      </c>
    </row>
    <row r="432" customFormat="false" ht="18" hidden="false" customHeight="true" outlineLevel="0" collapsed="false">
      <c r="A432" s="38" t="n">
        <f aca="false">ROW()-1</f>
        <v>431</v>
      </c>
      <c r="B432" s="38" t="n">
        <f aca="false">ROW()-1</f>
        <v>431</v>
      </c>
      <c r="C432" s="43" t="s">
        <v>1427</v>
      </c>
      <c r="D432" s="43"/>
      <c r="E432" s="43" t="str">
        <f aca="false">IF($J432="NO","",IF($M432="","",$M432))</f>
        <v/>
      </c>
      <c r="F432" s="15"/>
      <c r="G432" s="43" t="s">
        <v>461</v>
      </c>
      <c r="H432" s="43" t="s">
        <v>1524</v>
      </c>
      <c r="I432" s="43"/>
      <c r="J432" s="46" t="s">
        <v>58</v>
      </c>
      <c r="K432" s="43" t="s">
        <v>1525</v>
      </c>
      <c r="L432" s="15"/>
      <c r="M432" s="14"/>
      <c r="N432" s="15" t="str">
        <f aca="false">IF($J432="NO","NO","SI")</f>
        <v>NO</v>
      </c>
      <c r="O432" s="15" t="str">
        <f aca="false">IF($J432="SI","🟢",IF($J432="NO","🔴","🟡"))</f>
        <v>🔴</v>
      </c>
    </row>
    <row r="433" customFormat="false" ht="18" hidden="false" customHeight="true" outlineLevel="0" collapsed="false">
      <c r="A433" s="38" t="n">
        <f aca="false">ROW()-1</f>
        <v>432</v>
      </c>
      <c r="B433" s="38" t="n">
        <f aca="false">ROW()-1</f>
        <v>432</v>
      </c>
      <c r="C433" s="59" t="s">
        <v>1427</v>
      </c>
      <c r="D433" s="59" t="s">
        <v>84</v>
      </c>
      <c r="E433" s="59" t="str">
        <f aca="false">IF($J433="NO","",IF($M433="","",$M433))</f>
        <v>VIP</v>
      </c>
      <c r="F433" s="15"/>
      <c r="G433" s="59" t="s">
        <v>456</v>
      </c>
      <c r="H433" s="59" t="s">
        <v>1526</v>
      </c>
      <c r="I433" s="59" t="s">
        <v>1527</v>
      </c>
      <c r="J433" s="45" t="s">
        <v>29</v>
      </c>
      <c r="K433" s="59" t="s">
        <v>1528</v>
      </c>
      <c r="L433" s="15"/>
      <c r="M433" s="14" t="s">
        <v>23</v>
      </c>
      <c r="N433" s="15" t="str">
        <f aca="false">IF($J433="NO","NO","SI")</f>
        <v>SI</v>
      </c>
      <c r="O433" s="15" t="str">
        <f aca="false">IF($J433="SI","🟢",IF($J433="NO","🔴","🟡"))</f>
        <v>🟡</v>
      </c>
    </row>
    <row r="434" customFormat="false" ht="18" hidden="false" customHeight="true" outlineLevel="0" collapsed="false">
      <c r="A434" s="38" t="n">
        <f aca="false">ROW()-1</f>
        <v>433</v>
      </c>
      <c r="B434" s="38" t="n">
        <f aca="false">ROW()-1</f>
        <v>433</v>
      </c>
      <c r="C434" s="59" t="s">
        <v>1427</v>
      </c>
      <c r="D434" s="59"/>
      <c r="E434" s="59" t="str">
        <f aca="false">IF($J434="NO","",IF($M434="","",$M434))</f>
        <v>LATERAL</v>
      </c>
      <c r="F434" s="15"/>
      <c r="G434" s="59" t="s">
        <v>476</v>
      </c>
      <c r="H434" s="59" t="s">
        <v>1529</v>
      </c>
      <c r="I434" s="59" t="s">
        <v>1530</v>
      </c>
      <c r="J434" s="45" t="s">
        <v>29</v>
      </c>
      <c r="K434" s="59" t="s">
        <v>1531</v>
      </c>
      <c r="L434" s="15"/>
      <c r="M434" s="14" t="s">
        <v>577</v>
      </c>
      <c r="N434" s="15" t="str">
        <f aca="false">IF($J434="NO","NO","SI")</f>
        <v>SI</v>
      </c>
      <c r="O434" s="15" t="str">
        <f aca="false">IF($J434="SI","🟢",IF($J434="NO","🔴","🟡"))</f>
        <v>🟡</v>
      </c>
    </row>
    <row r="435" customFormat="false" ht="18" hidden="false" customHeight="true" outlineLevel="0" collapsed="false">
      <c r="A435" s="38" t="n">
        <f aca="false">ROW()-1</f>
        <v>434</v>
      </c>
      <c r="B435" s="38" t="n">
        <f aca="false">ROW()-1</f>
        <v>434</v>
      </c>
      <c r="C435" s="59" t="s">
        <v>1427</v>
      </c>
      <c r="D435" s="59"/>
      <c r="E435" s="59" t="str">
        <f aca="false">IF($J435="NO","",IF($M435="","",$M435))</f>
        <v>LATERAL</v>
      </c>
      <c r="F435" s="15"/>
      <c r="G435" s="59" t="s">
        <v>538</v>
      </c>
      <c r="H435" s="59" t="s">
        <v>1532</v>
      </c>
      <c r="I435" s="59" t="s">
        <v>1533</v>
      </c>
      <c r="J435" s="45" t="s">
        <v>29</v>
      </c>
      <c r="K435" s="59" t="s">
        <v>1534</v>
      </c>
      <c r="L435" s="15"/>
      <c r="M435" s="14" t="s">
        <v>577</v>
      </c>
      <c r="N435" s="15" t="str">
        <f aca="false">IF($J435="NO","NO","SI")</f>
        <v>SI</v>
      </c>
      <c r="O435" s="15" t="str">
        <f aca="false">IF($J435="SI","🟢",IF($J435="NO","🔴","🟡"))</f>
        <v>🟡</v>
      </c>
    </row>
    <row r="436" customFormat="false" ht="18" hidden="false" customHeight="true" outlineLevel="0" collapsed="false">
      <c r="A436" s="38" t="n">
        <f aca="false">ROW()-1</f>
        <v>435</v>
      </c>
      <c r="B436" s="38" t="n">
        <f aca="false">ROW()-1</f>
        <v>435</v>
      </c>
      <c r="C436" s="43" t="s">
        <v>1427</v>
      </c>
      <c r="D436" s="43" t="s">
        <v>658</v>
      </c>
      <c r="E436" s="43" t="str">
        <f aca="false">IF($J436="NO","",IF($M436="","",$M436))</f>
        <v>VIP</v>
      </c>
      <c r="F436" s="15"/>
      <c r="G436" s="57" t="s">
        <v>62</v>
      </c>
      <c r="H436" s="57" t="s">
        <v>1535</v>
      </c>
      <c r="I436" s="57" t="s">
        <v>1536</v>
      </c>
      <c r="J436" s="45" t="s">
        <v>29</v>
      </c>
      <c r="K436" s="43" t="s">
        <v>1537</v>
      </c>
      <c r="L436" s="15"/>
      <c r="M436" s="14" t="s">
        <v>23</v>
      </c>
      <c r="N436" s="15" t="str">
        <f aca="false">IF($J436="NO","NO","SI")</f>
        <v>SI</v>
      </c>
      <c r="O436" s="15" t="str">
        <f aca="false">IF($J436="SI","🟢",IF($J436="NO","🔴","🟡"))</f>
        <v>🟡</v>
      </c>
    </row>
    <row r="437" customFormat="false" ht="18" hidden="false" customHeight="true" outlineLevel="0" collapsed="false">
      <c r="A437" s="38" t="n">
        <f aca="false">ROW()-1</f>
        <v>436</v>
      </c>
      <c r="B437" s="38" t="n">
        <f aca="false">ROW()-1</f>
        <v>436</v>
      </c>
      <c r="C437" s="43" t="s">
        <v>1427</v>
      </c>
      <c r="D437" s="43" t="s">
        <v>658</v>
      </c>
      <c r="E437" s="43" t="str">
        <f aca="false">IF($J437="NO","",IF($M437="","",$M437))</f>
        <v>VIP</v>
      </c>
      <c r="F437" s="15"/>
      <c r="G437" s="43" t="s">
        <v>62</v>
      </c>
      <c r="H437" s="43" t="s">
        <v>1538</v>
      </c>
      <c r="I437" s="43" t="s">
        <v>312</v>
      </c>
      <c r="J437" s="45" t="s">
        <v>29</v>
      </c>
      <c r="K437" s="43" t="s">
        <v>1539</v>
      </c>
      <c r="L437" s="15"/>
      <c r="M437" s="14" t="s">
        <v>23</v>
      </c>
      <c r="N437" s="15" t="str">
        <f aca="false">IF($J437="NO","NO","SI")</f>
        <v>SI</v>
      </c>
      <c r="O437" s="15" t="str">
        <f aca="false">IF($J437="SI","🟢",IF($J437="NO","🔴","🟡"))</f>
        <v>🟡</v>
      </c>
    </row>
    <row r="438" customFormat="false" ht="18" hidden="false" customHeight="true" outlineLevel="0" collapsed="false">
      <c r="A438" s="38" t="n">
        <f aca="false">ROW()-1</f>
        <v>437</v>
      </c>
      <c r="B438" s="38" t="n">
        <f aca="false">ROW()-1</f>
        <v>437</v>
      </c>
      <c r="C438" s="43" t="s">
        <v>1427</v>
      </c>
      <c r="D438" s="43"/>
      <c r="E438" s="43" t="str">
        <f aca="false">IF($J438="NO","",IF($M438="","",$M438))</f>
        <v>LATERAL</v>
      </c>
      <c r="F438" s="15"/>
      <c r="G438" s="57" t="s">
        <v>469</v>
      </c>
      <c r="H438" s="57" t="s">
        <v>1540</v>
      </c>
      <c r="I438" s="57" t="s">
        <v>1541</v>
      </c>
      <c r="J438" s="45" t="s">
        <v>29</v>
      </c>
      <c r="K438" s="43" t="s">
        <v>1542</v>
      </c>
      <c r="L438" s="15"/>
      <c r="M438" s="14" t="s">
        <v>577</v>
      </c>
      <c r="N438" s="15" t="str">
        <f aca="false">IF($J438="NO","NO","SI")</f>
        <v>SI</v>
      </c>
      <c r="O438" s="15" t="str">
        <f aca="false">IF($J438="SI","🟢",IF($J438="NO","🔴","🟡"))</f>
        <v>🟡</v>
      </c>
    </row>
    <row r="439" customFormat="false" ht="18" hidden="false" customHeight="true" outlineLevel="0" collapsed="false">
      <c r="A439" s="38" t="n">
        <f aca="false">ROW()-1</f>
        <v>438</v>
      </c>
      <c r="B439" s="38" t="n">
        <f aca="false">ROW()-1</f>
        <v>438</v>
      </c>
      <c r="C439" s="43" t="s">
        <v>1427</v>
      </c>
      <c r="D439" s="43"/>
      <c r="E439" s="43" t="str">
        <f aca="false">IF($J439="NO","",IF($M439="","",$M439))</f>
        <v>LATERAL</v>
      </c>
      <c r="F439" s="15"/>
      <c r="G439" s="43" t="s">
        <v>806</v>
      </c>
      <c r="H439" s="43" t="s">
        <v>1543</v>
      </c>
      <c r="I439" s="43"/>
      <c r="J439" s="45" t="s">
        <v>29</v>
      </c>
      <c r="K439" s="43" t="s">
        <v>1544</v>
      </c>
      <c r="L439" s="15"/>
      <c r="M439" s="14" t="s">
        <v>577</v>
      </c>
      <c r="N439" s="15" t="str">
        <f aca="false">IF($J439="NO","NO","SI")</f>
        <v>SI</v>
      </c>
      <c r="O439" s="15" t="str">
        <f aca="false">IF($J439="SI","🟢",IF($J439="NO","🔴","🟡"))</f>
        <v>🟡</v>
      </c>
    </row>
    <row r="440" customFormat="false" ht="18" hidden="false" customHeight="true" outlineLevel="0" collapsed="false">
      <c r="A440" s="38" t="n">
        <f aca="false">ROW()-1</f>
        <v>439</v>
      </c>
      <c r="B440" s="38" t="n">
        <f aca="false">ROW()-1</f>
        <v>439</v>
      </c>
      <c r="C440" s="59" t="s">
        <v>1427</v>
      </c>
      <c r="D440" s="59"/>
      <c r="E440" s="59" t="str">
        <f aca="false">IF($J440="NO","",IF($M440="","",$M440))</f>
        <v>VIP</v>
      </c>
      <c r="F440" s="15"/>
      <c r="G440" s="59" t="s">
        <v>548</v>
      </c>
      <c r="H440" s="59" t="s">
        <v>968</v>
      </c>
      <c r="I440" s="59"/>
      <c r="J440" s="45" t="s">
        <v>29</v>
      </c>
      <c r="K440" s="59" t="s">
        <v>1545</v>
      </c>
      <c r="L440" s="15"/>
      <c r="M440" s="14" t="s">
        <v>23</v>
      </c>
      <c r="N440" s="15" t="str">
        <f aca="false">IF($J440="NO","NO","SI")</f>
        <v>SI</v>
      </c>
      <c r="O440" s="15" t="str">
        <f aca="false">IF($J440="SI","🟢",IF($J440="NO","🔴","🟡"))</f>
        <v>🟡</v>
      </c>
    </row>
    <row r="441" customFormat="false" ht="18" hidden="false" customHeight="true" outlineLevel="0" collapsed="false">
      <c r="A441" s="38" t="n">
        <f aca="false">ROW()-1</f>
        <v>440</v>
      </c>
      <c r="B441" s="38" t="n">
        <f aca="false">ROW()-1</f>
        <v>440</v>
      </c>
      <c r="C441" s="59" t="s">
        <v>1427</v>
      </c>
      <c r="D441" s="59"/>
      <c r="E441" s="59" t="str">
        <f aca="false">IF($J441="NO","",IF($M441="","",$M441))</f>
        <v>VIP</v>
      </c>
      <c r="F441" s="15"/>
      <c r="G441" s="59" t="s">
        <v>1060</v>
      </c>
      <c r="H441" s="59" t="s">
        <v>1546</v>
      </c>
      <c r="I441" s="59"/>
      <c r="J441" s="45" t="s">
        <v>29</v>
      </c>
      <c r="K441" s="59" t="s">
        <v>1545</v>
      </c>
      <c r="L441" s="15"/>
      <c r="M441" s="14" t="s">
        <v>23</v>
      </c>
      <c r="N441" s="15" t="str">
        <f aca="false">IF($J441="NO","NO","SI")</f>
        <v>SI</v>
      </c>
      <c r="O441" s="15" t="str">
        <f aca="false">IF($J441="SI","🟢",IF($J441="NO","🔴","🟡"))</f>
        <v>🟡</v>
      </c>
    </row>
    <row r="442" customFormat="false" ht="18" hidden="false" customHeight="true" outlineLevel="0" collapsed="false">
      <c r="A442" s="38" t="n">
        <f aca="false">ROW()-1</f>
        <v>441</v>
      </c>
      <c r="B442" s="38" t="n">
        <f aca="false">ROW()-1</f>
        <v>441</v>
      </c>
      <c r="C442" s="43" t="s">
        <v>1427</v>
      </c>
      <c r="D442" s="43" t="s">
        <v>42</v>
      </c>
      <c r="E442" s="43" t="str">
        <f aca="false">IF($J442="NO","",IF($M442="","",$M442))</f>
        <v>VIP</v>
      </c>
      <c r="F442" s="15"/>
      <c r="G442" s="43" t="s">
        <v>1547</v>
      </c>
      <c r="H442" s="43" t="s">
        <v>1548</v>
      </c>
      <c r="I442" s="43" t="s">
        <v>1282</v>
      </c>
      <c r="J442" s="40" t="s">
        <v>21</v>
      </c>
      <c r="K442" s="43" t="s">
        <v>1549</v>
      </c>
      <c r="L442" s="15"/>
      <c r="M442" s="14" t="s">
        <v>23</v>
      </c>
      <c r="N442" s="15" t="str">
        <f aca="false">IF($J442="NO","NO","SI")</f>
        <v>SI</v>
      </c>
      <c r="O442" s="15" t="str">
        <f aca="false">IF($J442="SI","🟢",IF($J442="NO","🔴","🟡"))</f>
        <v>🟢</v>
      </c>
    </row>
    <row r="443" customFormat="false" ht="18" hidden="false" customHeight="true" outlineLevel="0" collapsed="false">
      <c r="A443" s="38" t="n">
        <f aca="false">ROW()-1</f>
        <v>442</v>
      </c>
      <c r="B443" s="38" t="n">
        <f aca="false">ROW()-1</f>
        <v>442</v>
      </c>
      <c r="C443" s="43" t="s">
        <v>1427</v>
      </c>
      <c r="D443" s="43" t="s">
        <v>84</v>
      </c>
      <c r="E443" s="43" t="str">
        <f aca="false">IF($J443="NO","",IF($M443="","",$M443))</f>
        <v/>
      </c>
      <c r="F443" s="15"/>
      <c r="G443" s="43" t="s">
        <v>461</v>
      </c>
      <c r="H443" s="43" t="s">
        <v>1550</v>
      </c>
      <c r="I443" s="43" t="s">
        <v>1551</v>
      </c>
      <c r="J443" s="46" t="s">
        <v>58</v>
      </c>
      <c r="K443" s="59" t="s">
        <v>1552</v>
      </c>
      <c r="L443" s="15"/>
      <c r="M443" s="14"/>
      <c r="N443" s="15" t="str">
        <f aca="false">IF($J443="NO","NO","SI")</f>
        <v>NO</v>
      </c>
      <c r="O443" s="15" t="str">
        <f aca="false">IF($J443="SI","🟢",IF($J443="NO","🔴","🟡"))</f>
        <v>🔴</v>
      </c>
    </row>
    <row r="444" customFormat="false" ht="18" hidden="false" customHeight="true" outlineLevel="0" collapsed="false">
      <c r="A444" s="38" t="n">
        <f aca="false">ROW()-1</f>
        <v>443</v>
      </c>
      <c r="B444" s="38" t="n">
        <f aca="false">ROW()-1</f>
        <v>443</v>
      </c>
      <c r="C444" s="43" t="s">
        <v>1427</v>
      </c>
      <c r="D444" s="43"/>
      <c r="E444" s="43" t="str">
        <f aca="false">IF($J444="NO","",IF($M444="","",$M444))</f>
        <v>LATERAL</v>
      </c>
      <c r="F444" s="15"/>
      <c r="G444" s="43" t="s">
        <v>812</v>
      </c>
      <c r="H444" s="43" t="s">
        <v>1048</v>
      </c>
      <c r="I444" s="43" t="s">
        <v>696</v>
      </c>
      <c r="J444" s="40" t="s">
        <v>21</v>
      </c>
      <c r="K444" s="43" t="s">
        <v>1553</v>
      </c>
      <c r="L444" s="15"/>
      <c r="M444" s="14" t="s">
        <v>577</v>
      </c>
      <c r="N444" s="15" t="str">
        <f aca="false">IF($J444="NO","NO","SI")</f>
        <v>SI</v>
      </c>
      <c r="O444" s="15" t="str">
        <f aca="false">IF($J444="SI","🟢",IF($J444="NO","🔴","🟡"))</f>
        <v>🟢</v>
      </c>
    </row>
    <row r="445" customFormat="false" ht="18" hidden="false" customHeight="true" outlineLevel="0" collapsed="false">
      <c r="A445" s="38" t="n">
        <f aca="false">ROW()-1</f>
        <v>444</v>
      </c>
      <c r="B445" s="38" t="n">
        <f aca="false">ROW()-1</f>
        <v>444</v>
      </c>
      <c r="C445" s="43" t="s">
        <v>1427</v>
      </c>
      <c r="D445" s="43" t="s">
        <v>1165</v>
      </c>
      <c r="E445" s="43" t="str">
        <f aca="false">IF($J445="NO","",IF($M445="","",$M445))</f>
        <v>LATERAL</v>
      </c>
      <c r="F445" s="15"/>
      <c r="G445" s="43" t="s">
        <v>140</v>
      </c>
      <c r="H445" s="43" t="s">
        <v>1554</v>
      </c>
      <c r="I445" s="43" t="s">
        <v>1555</v>
      </c>
      <c r="J445" s="40" t="s">
        <v>21</v>
      </c>
      <c r="K445" s="59" t="s">
        <v>1556</v>
      </c>
      <c r="L445" s="15"/>
      <c r="M445" s="14" t="s">
        <v>577</v>
      </c>
      <c r="N445" s="15" t="str">
        <f aca="false">IF($J445="NO","NO","SI")</f>
        <v>SI</v>
      </c>
      <c r="O445" s="15" t="str">
        <f aca="false">IF($J445="SI","🟢",IF($J445="NO","🔴","🟡"))</f>
        <v>🟢</v>
      </c>
    </row>
    <row r="446" customFormat="false" ht="18" hidden="false" customHeight="true" outlineLevel="0" collapsed="false">
      <c r="A446" s="38" t="n">
        <f aca="false">ROW()-1</f>
        <v>445</v>
      </c>
      <c r="B446" s="38" t="n">
        <f aca="false">ROW()-1</f>
        <v>445</v>
      </c>
      <c r="C446" s="59" t="s">
        <v>1427</v>
      </c>
      <c r="D446" s="59"/>
      <c r="E446" s="59" t="str">
        <f aca="false">IF($J446="NO","",IF($M446="","",$M446))</f>
        <v/>
      </c>
      <c r="F446" s="15"/>
      <c r="G446" s="59" t="s">
        <v>62</v>
      </c>
      <c r="H446" s="59" t="s">
        <v>173</v>
      </c>
      <c r="I446" s="59"/>
      <c r="J446" s="46" t="s">
        <v>58</v>
      </c>
      <c r="K446" s="59" t="s">
        <v>1557</v>
      </c>
      <c r="L446" s="15"/>
      <c r="M446" s="14"/>
      <c r="N446" s="15" t="str">
        <f aca="false">IF($J446="NO","NO","SI")</f>
        <v>NO</v>
      </c>
      <c r="O446" s="15" t="str">
        <f aca="false">IF($J446="SI","🟢",IF($J446="NO","🔴","🟡"))</f>
        <v>🔴</v>
      </c>
    </row>
    <row r="447" customFormat="false" ht="18" hidden="false" customHeight="true" outlineLevel="0" collapsed="false">
      <c r="A447" s="38" t="n">
        <f aca="false">ROW()-1</f>
        <v>446</v>
      </c>
      <c r="B447" s="38" t="n">
        <f aca="false">ROW()-1</f>
        <v>446</v>
      </c>
      <c r="C447" s="59" t="s">
        <v>1427</v>
      </c>
      <c r="D447" s="59"/>
      <c r="E447" s="59" t="str">
        <f aca="false">IF($J447="NO","",IF($M447="","",$M447))</f>
        <v>LATERAL</v>
      </c>
      <c r="F447" s="15"/>
      <c r="G447" s="59" t="s">
        <v>423</v>
      </c>
      <c r="H447" s="59" t="s">
        <v>1012</v>
      </c>
      <c r="I447" s="59" t="s">
        <v>1361</v>
      </c>
      <c r="J447" s="40" t="s">
        <v>21</v>
      </c>
      <c r="K447" s="59" t="s">
        <v>1558</v>
      </c>
      <c r="L447" s="15"/>
      <c r="M447" s="14" t="s">
        <v>577</v>
      </c>
      <c r="N447" s="15" t="str">
        <f aca="false">IF($J447="NO","NO","SI")</f>
        <v>SI</v>
      </c>
      <c r="O447" s="15" t="str">
        <f aca="false">IF($J447="SI","🟢",IF($J447="NO","🔴","🟡"))</f>
        <v>🟢</v>
      </c>
    </row>
    <row r="448" customFormat="false" ht="18" hidden="false" customHeight="true" outlineLevel="0" collapsed="false">
      <c r="A448" s="38" t="n">
        <f aca="false">ROW()-1</f>
        <v>447</v>
      </c>
      <c r="B448" s="38" t="n">
        <f aca="false">ROW()-1</f>
        <v>447</v>
      </c>
      <c r="C448" s="43" t="s">
        <v>1427</v>
      </c>
      <c r="D448" s="43"/>
      <c r="E448" s="43" t="str">
        <f aca="false">IF($J448="NO","",IF($M448="","",$M448))</f>
        <v>LATERAL</v>
      </c>
      <c r="F448" s="15"/>
      <c r="G448" s="43" t="s">
        <v>1559</v>
      </c>
      <c r="H448" s="43" t="s">
        <v>1560</v>
      </c>
      <c r="I448" s="43" t="s">
        <v>1561</v>
      </c>
      <c r="J448" s="40" t="s">
        <v>21</v>
      </c>
      <c r="K448" s="43" t="s">
        <v>1562</v>
      </c>
      <c r="L448" s="15"/>
      <c r="M448" s="14" t="s">
        <v>577</v>
      </c>
      <c r="N448" s="15" t="str">
        <f aca="false">IF($J448="NO","NO","SI")</f>
        <v>SI</v>
      </c>
      <c r="O448" s="15" t="str">
        <f aca="false">IF($J448="SI","🟢",IF($J448="NO","🔴","🟡"))</f>
        <v>🟢</v>
      </c>
    </row>
    <row r="449" customFormat="false" ht="18" hidden="false" customHeight="true" outlineLevel="0" collapsed="false">
      <c r="A449" s="38" t="n">
        <f aca="false">ROW()-1</f>
        <v>448</v>
      </c>
      <c r="B449" s="38" t="n">
        <f aca="false">ROW()-1</f>
        <v>448</v>
      </c>
      <c r="C449" s="43" t="s">
        <v>1427</v>
      </c>
      <c r="D449" s="43"/>
      <c r="E449" s="43" t="str">
        <f aca="false">IF($J449="NO","",IF($M449="","",$M449))</f>
        <v>LATERAL</v>
      </c>
      <c r="F449" s="15"/>
      <c r="G449" s="43" t="s">
        <v>1563</v>
      </c>
      <c r="H449" s="43" t="s">
        <v>1564</v>
      </c>
      <c r="I449" s="43" t="s">
        <v>1565</v>
      </c>
      <c r="J449" s="45" t="s">
        <v>29</v>
      </c>
      <c r="K449" s="43" t="s">
        <v>1566</v>
      </c>
      <c r="L449" s="15"/>
      <c r="M449" s="14" t="s">
        <v>577</v>
      </c>
      <c r="N449" s="15" t="str">
        <f aca="false">IF($J449="NO","NO","SI")</f>
        <v>SI</v>
      </c>
      <c r="O449" s="15" t="str">
        <f aca="false">IF($J449="SI","🟢",IF($J449="NO","🔴","🟡"))</f>
        <v>🟡</v>
      </c>
    </row>
    <row r="450" customFormat="false" ht="18" hidden="false" customHeight="true" outlineLevel="0" collapsed="false">
      <c r="A450" s="38" t="n">
        <f aca="false">ROW()-1</f>
        <v>449</v>
      </c>
      <c r="B450" s="38" t="n">
        <f aca="false">ROW()-1</f>
        <v>449</v>
      </c>
      <c r="C450" s="43" t="s">
        <v>1427</v>
      </c>
      <c r="D450" s="43"/>
      <c r="E450" s="43" t="str">
        <f aca="false">IF($J450="NO","",IF($M450="","",$M450))</f>
        <v>LATERAL</v>
      </c>
      <c r="F450" s="15"/>
      <c r="G450" s="43" t="s">
        <v>62</v>
      </c>
      <c r="H450" s="43" t="s">
        <v>1567</v>
      </c>
      <c r="I450" s="43" t="s">
        <v>535</v>
      </c>
      <c r="J450" s="45" t="s">
        <v>29</v>
      </c>
      <c r="K450" s="43" t="s">
        <v>1568</v>
      </c>
      <c r="L450" s="15"/>
      <c r="M450" s="14" t="s">
        <v>577</v>
      </c>
      <c r="N450" s="15" t="str">
        <f aca="false">IF($J450="NO","NO","SI")</f>
        <v>SI</v>
      </c>
      <c r="O450" s="15" t="str">
        <f aca="false">IF($J450="SI","🟢",IF($J450="NO","🔴","🟡"))</f>
        <v>🟡</v>
      </c>
    </row>
    <row r="451" customFormat="false" ht="18" hidden="false" customHeight="true" outlineLevel="0" collapsed="false">
      <c r="A451" s="38" t="n">
        <f aca="false">ROW()-1</f>
        <v>450</v>
      </c>
      <c r="B451" s="38" t="n">
        <f aca="false">ROW()-1</f>
        <v>450</v>
      </c>
      <c r="C451" s="43" t="s">
        <v>1427</v>
      </c>
      <c r="D451" s="43" t="s">
        <v>778</v>
      </c>
      <c r="E451" s="43" t="str">
        <f aca="false">IF($J451="NO","",IF($M451="","",$M451))</f>
        <v>VIP</v>
      </c>
      <c r="F451" s="15"/>
      <c r="G451" s="43" t="s">
        <v>1079</v>
      </c>
      <c r="H451" s="43" t="s">
        <v>1569</v>
      </c>
      <c r="I451" s="43" t="s">
        <v>1570</v>
      </c>
      <c r="J451" s="40" t="s">
        <v>21</v>
      </c>
      <c r="K451" s="43" t="s">
        <v>1571</v>
      </c>
      <c r="L451" s="15"/>
      <c r="M451" s="14" t="s">
        <v>23</v>
      </c>
      <c r="N451" s="15" t="str">
        <f aca="false">IF($J451="NO","NO","SI")</f>
        <v>SI</v>
      </c>
      <c r="O451" s="15" t="str">
        <f aca="false">IF($J451="SI","🟢",IF($J451="NO","🔴","🟡"))</f>
        <v>🟢</v>
      </c>
    </row>
    <row r="452" customFormat="false" ht="18" hidden="false" customHeight="true" outlineLevel="0" collapsed="false">
      <c r="A452" s="38" t="n">
        <f aca="false">ROW()-1</f>
        <v>451</v>
      </c>
      <c r="B452" s="38" t="n">
        <f aca="false">ROW()-1</f>
        <v>451</v>
      </c>
      <c r="C452" s="59" t="s">
        <v>1427</v>
      </c>
      <c r="D452" s="59"/>
      <c r="E452" s="59" t="str">
        <f aca="false">IF($J452="NO","",IF($M452="","",$M452))</f>
        <v>LATERAL</v>
      </c>
      <c r="F452" s="15"/>
      <c r="G452" s="59" t="s">
        <v>538</v>
      </c>
      <c r="H452" s="59" t="s">
        <v>368</v>
      </c>
      <c r="I452" s="59"/>
      <c r="J452" s="45" t="s">
        <v>29</v>
      </c>
      <c r="K452" s="59" t="s">
        <v>1572</v>
      </c>
      <c r="L452" s="15"/>
      <c r="M452" s="14" t="s">
        <v>577</v>
      </c>
      <c r="N452" s="15" t="str">
        <f aca="false">IF($J452="NO","NO","SI")</f>
        <v>SI</v>
      </c>
      <c r="O452" s="15" t="str">
        <f aca="false">IF($J452="SI","🟢",IF($J452="NO","🔴","🟡"))</f>
        <v>🟡</v>
      </c>
    </row>
    <row r="453" customFormat="false" ht="18" hidden="false" customHeight="true" outlineLevel="0" collapsed="false">
      <c r="A453" s="38" t="n">
        <f aca="false">ROW()-1</f>
        <v>452</v>
      </c>
      <c r="B453" s="38" t="n">
        <f aca="false">ROW()-1</f>
        <v>452</v>
      </c>
      <c r="C453" s="59" t="s">
        <v>1427</v>
      </c>
      <c r="D453" s="59"/>
      <c r="E453" s="59" t="str">
        <f aca="false">IF($J453="NO","",IF($M453="","",$M453))</f>
        <v>LATERAL</v>
      </c>
      <c r="F453" s="15"/>
      <c r="G453" s="59" t="s">
        <v>1573</v>
      </c>
      <c r="H453" s="59" t="s">
        <v>1574</v>
      </c>
      <c r="I453" s="59"/>
      <c r="J453" s="45" t="s">
        <v>29</v>
      </c>
      <c r="K453" s="59" t="s">
        <v>1575</v>
      </c>
      <c r="L453" s="15"/>
      <c r="M453" s="14" t="s">
        <v>577</v>
      </c>
      <c r="N453" s="15" t="str">
        <f aca="false">IF($J453="NO","NO","SI")</f>
        <v>SI</v>
      </c>
      <c r="O453" s="15" t="str">
        <f aca="false">IF($J453="SI","🟢",IF($J453="NO","🔴","🟡"))</f>
        <v>🟡</v>
      </c>
    </row>
    <row r="454" customFormat="false" ht="18" hidden="false" customHeight="true" outlineLevel="0" collapsed="false">
      <c r="A454" s="38" t="n">
        <f aca="false">ROW()-1</f>
        <v>453</v>
      </c>
      <c r="B454" s="38" t="n">
        <f aca="false">ROW()-1</f>
        <v>453</v>
      </c>
      <c r="C454" s="59" t="s">
        <v>1427</v>
      </c>
      <c r="D454" s="59"/>
      <c r="E454" s="59" t="str">
        <f aca="false">IF($J454="NO","",IF($M454="","",$M454))</f>
        <v>LATERAL</v>
      </c>
      <c r="F454" s="15"/>
      <c r="G454" s="59" t="s">
        <v>896</v>
      </c>
      <c r="H454" s="59" t="s">
        <v>1434</v>
      </c>
      <c r="I454" s="59"/>
      <c r="J454" s="45" t="s">
        <v>29</v>
      </c>
      <c r="K454" s="59" t="s">
        <v>1576</v>
      </c>
      <c r="L454" s="15"/>
      <c r="M454" s="14" t="s">
        <v>577</v>
      </c>
      <c r="N454" s="15" t="str">
        <f aca="false">IF($J454="NO","NO","SI")</f>
        <v>SI</v>
      </c>
      <c r="O454" s="15" t="str">
        <f aca="false">IF($J454="SI","🟢",IF($J454="NO","🔴","🟡"))</f>
        <v>🟡</v>
      </c>
    </row>
    <row r="455" customFormat="false" ht="18" hidden="false" customHeight="true" outlineLevel="0" collapsed="false">
      <c r="A455" s="38" t="n">
        <f aca="false">ROW()-1</f>
        <v>454</v>
      </c>
      <c r="B455" s="38" t="n">
        <f aca="false">ROW()-1</f>
        <v>454</v>
      </c>
      <c r="C455" s="59" t="s">
        <v>1427</v>
      </c>
      <c r="D455" s="59"/>
      <c r="E455" s="59" t="str">
        <f aca="false">IF($J455="NO","",IF($M455="","",$M455))</f>
        <v>LATERAL</v>
      </c>
      <c r="F455" s="15"/>
      <c r="G455" s="59" t="s">
        <v>423</v>
      </c>
      <c r="H455" s="59" t="s">
        <v>123</v>
      </c>
      <c r="I455" s="59"/>
      <c r="J455" s="45" t="s">
        <v>29</v>
      </c>
      <c r="K455" s="59" t="s">
        <v>1576</v>
      </c>
      <c r="L455" s="15"/>
      <c r="M455" s="14" t="s">
        <v>577</v>
      </c>
      <c r="N455" s="15" t="str">
        <f aca="false">IF($J455="NO","NO","SI")</f>
        <v>SI</v>
      </c>
      <c r="O455" s="15" t="str">
        <f aca="false">IF($J455="SI","🟢",IF($J455="NO","🔴","🟡"))</f>
        <v>🟡</v>
      </c>
    </row>
    <row r="456" customFormat="false" ht="18" hidden="false" customHeight="true" outlineLevel="0" collapsed="false">
      <c r="A456" s="38" t="n">
        <f aca="false">ROW()-1</f>
        <v>455</v>
      </c>
      <c r="B456" s="38" t="n">
        <f aca="false">ROW()-1</f>
        <v>455</v>
      </c>
      <c r="C456" s="59" t="s">
        <v>1427</v>
      </c>
      <c r="D456" s="59"/>
      <c r="E456" s="59" t="str">
        <f aca="false">IF($J456="NO","",IF($M456="","",$M456))</f>
        <v>LATERAL</v>
      </c>
      <c r="F456" s="15"/>
      <c r="G456" s="59" t="s">
        <v>749</v>
      </c>
      <c r="H456" s="59" t="s">
        <v>745</v>
      </c>
      <c r="I456" s="59" t="s">
        <v>1481</v>
      </c>
      <c r="J456" s="45" t="s">
        <v>29</v>
      </c>
      <c r="K456" s="59" t="s">
        <v>1576</v>
      </c>
      <c r="L456" s="15"/>
      <c r="M456" s="14" t="s">
        <v>577</v>
      </c>
      <c r="N456" s="15" t="str">
        <f aca="false">IF($J456="NO","NO","SI")</f>
        <v>SI</v>
      </c>
      <c r="O456" s="15" t="str">
        <f aca="false">IF($J456="SI","🟢",IF($J456="NO","🔴","🟡"))</f>
        <v>🟡</v>
      </c>
    </row>
    <row r="457" customFormat="false" ht="18" hidden="false" customHeight="true" outlineLevel="0" collapsed="false">
      <c r="A457" s="38" t="n">
        <f aca="false">ROW()-1</f>
        <v>456</v>
      </c>
      <c r="B457" s="38" t="n">
        <f aca="false">ROW()-1</f>
        <v>456</v>
      </c>
      <c r="C457" s="59" t="s">
        <v>1427</v>
      </c>
      <c r="D457" s="59"/>
      <c r="E457" s="59" t="str">
        <f aca="false">IF($J457="NO","",IF($M457="","",$M457))</f>
        <v>LATERAL</v>
      </c>
      <c r="F457" s="15"/>
      <c r="G457" s="59" t="s">
        <v>1314</v>
      </c>
      <c r="H457" s="59" t="s">
        <v>1048</v>
      </c>
      <c r="I457" s="59" t="s">
        <v>1577</v>
      </c>
      <c r="J457" s="40" t="s">
        <v>21</v>
      </c>
      <c r="K457" s="59" t="s">
        <v>1578</v>
      </c>
      <c r="L457" s="15"/>
      <c r="M457" s="14" t="s">
        <v>577</v>
      </c>
      <c r="N457" s="15" t="str">
        <f aca="false">IF($J457="NO","NO","SI")</f>
        <v>SI</v>
      </c>
      <c r="O457" s="15" t="str">
        <f aca="false">IF($J457="SI","🟢",IF($J457="NO","🔴","🟡"))</f>
        <v>🟢</v>
      </c>
    </row>
    <row r="458" customFormat="false" ht="18" hidden="false" customHeight="true" outlineLevel="0" collapsed="false">
      <c r="A458" s="38" t="n">
        <f aca="false">ROW()-1</f>
        <v>457</v>
      </c>
      <c r="B458" s="38" t="n">
        <f aca="false">ROW()-1</f>
        <v>457</v>
      </c>
      <c r="C458" s="59" t="s">
        <v>1427</v>
      </c>
      <c r="D458" s="59"/>
      <c r="E458" s="59" t="str">
        <f aca="false">IF($J458="NO","",IF($M458="","",$M458))</f>
        <v>LATERAL</v>
      </c>
      <c r="F458" s="15"/>
      <c r="G458" s="59" t="s">
        <v>423</v>
      </c>
      <c r="H458" s="59" t="s">
        <v>1579</v>
      </c>
      <c r="I458" s="59" t="s">
        <v>1580</v>
      </c>
      <c r="J458" s="40" t="s">
        <v>21</v>
      </c>
      <c r="K458" s="59" t="s">
        <v>1581</v>
      </c>
      <c r="L458" s="15"/>
      <c r="M458" s="14" t="s">
        <v>577</v>
      </c>
      <c r="N458" s="15" t="str">
        <f aca="false">IF($J458="NO","NO","SI")</f>
        <v>SI</v>
      </c>
      <c r="O458" s="15" t="str">
        <f aca="false">IF($J458="SI","🟢",IF($J458="NO","🔴","🟡"))</f>
        <v>🟢</v>
      </c>
    </row>
    <row r="459" customFormat="false" ht="18" hidden="false" customHeight="true" outlineLevel="0" collapsed="false">
      <c r="A459" s="38" t="n">
        <f aca="false">ROW()-1</f>
        <v>458</v>
      </c>
      <c r="B459" s="38" t="n">
        <f aca="false">ROW()-1</f>
        <v>458</v>
      </c>
      <c r="C459" s="59" t="s">
        <v>1427</v>
      </c>
      <c r="D459" s="59"/>
      <c r="E459" s="59" t="str">
        <f aca="false">IF($J459="NO","",IF($M459="","",$M459))</f>
        <v>LATERAL</v>
      </c>
      <c r="F459" s="15"/>
      <c r="G459" s="59" t="s">
        <v>480</v>
      </c>
      <c r="H459" s="59" t="s">
        <v>128</v>
      </c>
      <c r="I459" s="59" t="s">
        <v>1582</v>
      </c>
      <c r="J459" s="45" t="s">
        <v>29</v>
      </c>
      <c r="K459" s="59" t="s">
        <v>1583</v>
      </c>
      <c r="L459" s="15"/>
      <c r="M459" s="14" t="s">
        <v>577</v>
      </c>
      <c r="N459" s="15" t="str">
        <f aca="false">IF($J459="NO","NO","SI")</f>
        <v>SI</v>
      </c>
      <c r="O459" s="15" t="str">
        <f aca="false">IF($J459="SI","🟢",IF($J459="NO","🔴","🟡"))</f>
        <v>🟡</v>
      </c>
    </row>
    <row r="460" customFormat="false" ht="18" hidden="false" customHeight="true" outlineLevel="0" collapsed="false">
      <c r="A460" s="38" t="n">
        <f aca="false">ROW()-1</f>
        <v>459</v>
      </c>
      <c r="B460" s="38" t="n">
        <f aca="false">ROW()-1</f>
        <v>459</v>
      </c>
      <c r="C460" s="43" t="s">
        <v>1427</v>
      </c>
      <c r="D460" s="43"/>
      <c r="E460" s="43" t="str">
        <f aca="false">IF($J460="NO","",IF($M460="","",$M460))</f>
        <v>LATERAL</v>
      </c>
      <c r="F460" s="15"/>
      <c r="G460" s="43" t="s">
        <v>427</v>
      </c>
      <c r="H460" s="43" t="s">
        <v>843</v>
      </c>
      <c r="I460" s="43" t="s">
        <v>584</v>
      </c>
      <c r="J460" s="45" t="s">
        <v>29</v>
      </c>
      <c r="K460" s="43" t="s">
        <v>1584</v>
      </c>
      <c r="L460" s="15"/>
      <c r="M460" s="14" t="s">
        <v>577</v>
      </c>
      <c r="N460" s="15" t="str">
        <f aca="false">IF($J460="NO","NO","SI")</f>
        <v>SI</v>
      </c>
      <c r="O460" s="15" t="str">
        <f aca="false">IF($J460="SI","🟢",IF($J460="NO","🔴","🟡"))</f>
        <v>🟡</v>
      </c>
    </row>
    <row r="461" customFormat="false" ht="18" hidden="false" customHeight="true" outlineLevel="0" collapsed="false">
      <c r="A461" s="38" t="n">
        <f aca="false">ROW()-1</f>
        <v>460</v>
      </c>
      <c r="B461" s="38" t="n">
        <f aca="false">ROW()-1</f>
        <v>460</v>
      </c>
      <c r="C461" s="43" t="s">
        <v>1427</v>
      </c>
      <c r="D461" s="43"/>
      <c r="E461" s="43" t="str">
        <f aca="false">IF($J461="NO","",IF($M461="","",$M461))</f>
        <v>LATERAL</v>
      </c>
      <c r="F461" s="15"/>
      <c r="G461" s="43" t="s">
        <v>1585</v>
      </c>
      <c r="H461" s="43" t="s">
        <v>1586</v>
      </c>
      <c r="I461" s="43" t="s">
        <v>1587</v>
      </c>
      <c r="J461" s="45" t="s">
        <v>29</v>
      </c>
      <c r="K461" s="43" t="s">
        <v>1588</v>
      </c>
      <c r="L461" s="15"/>
      <c r="M461" s="14" t="s">
        <v>577</v>
      </c>
      <c r="N461" s="15" t="str">
        <f aca="false">IF($J461="NO","NO","SI")</f>
        <v>SI</v>
      </c>
      <c r="O461" s="15" t="str">
        <f aca="false">IF($J461="SI","🟢",IF($J461="NO","🔴","🟡"))</f>
        <v>🟡</v>
      </c>
    </row>
    <row r="462" customFormat="false" ht="18" hidden="false" customHeight="true" outlineLevel="0" collapsed="false">
      <c r="A462" s="38" t="n">
        <f aca="false">ROW()-1</f>
        <v>461</v>
      </c>
      <c r="B462" s="38" t="n">
        <f aca="false">ROW()-1</f>
        <v>461</v>
      </c>
      <c r="C462" s="43" t="s">
        <v>1427</v>
      </c>
      <c r="D462" s="43"/>
      <c r="E462" s="43" t="str">
        <f aca="false">IF($J462="NO","",IF($M462="","",$M462))</f>
        <v>LATERAL</v>
      </c>
      <c r="F462" s="15"/>
      <c r="G462" s="43" t="s">
        <v>33</v>
      </c>
      <c r="H462" s="43" t="s">
        <v>1589</v>
      </c>
      <c r="I462" s="43" t="s">
        <v>1590</v>
      </c>
      <c r="J462" s="45" t="s">
        <v>29</v>
      </c>
      <c r="K462" s="43" t="s">
        <v>1591</v>
      </c>
      <c r="L462" s="15"/>
      <c r="M462" s="14" t="s">
        <v>577</v>
      </c>
      <c r="N462" s="15" t="str">
        <f aca="false">IF($J462="NO","NO","SI")</f>
        <v>SI</v>
      </c>
      <c r="O462" s="15" t="str">
        <f aca="false">IF($J462="SI","🟢",IF($J462="NO","🔴","🟡"))</f>
        <v>🟡</v>
      </c>
    </row>
    <row r="463" customFormat="false" ht="18" hidden="false" customHeight="true" outlineLevel="0" collapsed="false">
      <c r="A463" s="38" t="n">
        <f aca="false">ROW()-1</f>
        <v>462</v>
      </c>
      <c r="B463" s="38" t="n">
        <f aca="false">ROW()-1</f>
        <v>462</v>
      </c>
      <c r="C463" s="43" t="s">
        <v>1427</v>
      </c>
      <c r="D463" s="43"/>
      <c r="E463" s="43" t="str">
        <f aca="false">IF($J463="NO","",IF($M463="","",$M463))</f>
        <v>LATERAL</v>
      </c>
      <c r="F463" s="15"/>
      <c r="G463" s="43" t="s">
        <v>108</v>
      </c>
      <c r="H463" s="43" t="s">
        <v>1592</v>
      </c>
      <c r="I463" s="43" t="s">
        <v>1593</v>
      </c>
      <c r="J463" s="45" t="s">
        <v>29</v>
      </c>
      <c r="K463" s="43" t="s">
        <v>1594</v>
      </c>
      <c r="L463" s="15"/>
      <c r="M463" s="14" t="s">
        <v>577</v>
      </c>
      <c r="N463" s="15" t="str">
        <f aca="false">IF($J463="NO","NO","SI")</f>
        <v>SI</v>
      </c>
      <c r="O463" s="15" t="str">
        <f aca="false">IF($J463="SI","🟢",IF($J463="NO","🔴","🟡"))</f>
        <v>🟡</v>
      </c>
    </row>
    <row r="464" customFormat="false" ht="18" hidden="false" customHeight="true" outlineLevel="0" collapsed="false">
      <c r="A464" s="38" t="n">
        <f aca="false">ROW()-1</f>
        <v>463</v>
      </c>
      <c r="B464" s="38" t="n">
        <f aca="false">ROW()-1</f>
        <v>463</v>
      </c>
      <c r="C464" s="59" t="s">
        <v>1427</v>
      </c>
      <c r="D464" s="59" t="s">
        <v>586</v>
      </c>
      <c r="E464" s="59" t="str">
        <f aca="false">IF($J464="NO","",IF($M464="","",$M464))</f>
        <v>VIP</v>
      </c>
      <c r="F464" s="15"/>
      <c r="G464" s="59" t="s">
        <v>423</v>
      </c>
      <c r="H464" s="59" t="s">
        <v>1595</v>
      </c>
      <c r="I464" s="59" t="s">
        <v>686</v>
      </c>
      <c r="J464" s="40" t="s">
        <v>21</v>
      </c>
      <c r="K464" s="59" t="s">
        <v>1596</v>
      </c>
      <c r="L464" s="15"/>
      <c r="M464" s="14" t="s">
        <v>23</v>
      </c>
      <c r="N464" s="15" t="str">
        <f aca="false">IF($J464="NO","NO","SI")</f>
        <v>SI</v>
      </c>
      <c r="O464" s="15" t="str">
        <f aca="false">IF($J464="SI","🟢",IF($J464="NO","🔴","🟡"))</f>
        <v>🟢</v>
      </c>
    </row>
    <row r="465" customFormat="false" ht="18" hidden="false" customHeight="true" outlineLevel="0" collapsed="false">
      <c r="A465" s="38" t="n">
        <f aca="false">ROW()-1</f>
        <v>464</v>
      </c>
      <c r="B465" s="38" t="n">
        <f aca="false">ROW()-1</f>
        <v>464</v>
      </c>
      <c r="C465" s="59" t="s">
        <v>1427</v>
      </c>
      <c r="D465" s="59" t="s">
        <v>586</v>
      </c>
      <c r="E465" s="59" t="str">
        <f aca="false">IF($J465="NO","",IF($M465="","",$M465))</f>
        <v>VIP</v>
      </c>
      <c r="F465" s="15"/>
      <c r="G465" s="59" t="s">
        <v>538</v>
      </c>
      <c r="H465" s="59" t="s">
        <v>1595</v>
      </c>
      <c r="I465" s="59" t="s">
        <v>1597</v>
      </c>
      <c r="J465" s="40" t="s">
        <v>21</v>
      </c>
      <c r="K465" s="59" t="s">
        <v>1596</v>
      </c>
      <c r="L465" s="15"/>
      <c r="M465" s="14" t="s">
        <v>23</v>
      </c>
      <c r="N465" s="15" t="str">
        <f aca="false">IF($J465="NO","NO","SI")</f>
        <v>SI</v>
      </c>
      <c r="O465" s="15" t="str">
        <f aca="false">IF($J465="SI","🟢",IF($J465="NO","🔴","🟡"))</f>
        <v>🟢</v>
      </c>
    </row>
    <row r="466" customFormat="false" ht="18" hidden="false" customHeight="true" outlineLevel="0" collapsed="false">
      <c r="A466" s="38" t="n">
        <f aca="false">ROW()-1</f>
        <v>465</v>
      </c>
      <c r="B466" s="38" t="n">
        <f aca="false">ROW()-1</f>
        <v>465</v>
      </c>
      <c r="C466" s="59" t="s">
        <v>1427</v>
      </c>
      <c r="D466" s="59" t="s">
        <v>564</v>
      </c>
      <c r="E466" s="59" t="str">
        <f aca="false">IF($J466="NO","",IF($M466="","",$M466))</f>
        <v>VIP</v>
      </c>
      <c r="F466" s="15"/>
      <c r="G466" s="59" t="s">
        <v>473</v>
      </c>
      <c r="H466" s="59" t="s">
        <v>1598</v>
      </c>
      <c r="I466" s="59" t="s">
        <v>1599</v>
      </c>
      <c r="J466" s="40" t="s">
        <v>21</v>
      </c>
      <c r="K466" s="59" t="s">
        <v>1596</v>
      </c>
      <c r="L466" s="15"/>
      <c r="M466" s="14" t="s">
        <v>23</v>
      </c>
      <c r="N466" s="15" t="str">
        <f aca="false">IF($J466="NO","NO","SI")</f>
        <v>SI</v>
      </c>
      <c r="O466" s="15" t="str">
        <f aca="false">IF($J466="SI","🟢",IF($J466="NO","🔴","🟡"))</f>
        <v>🟢</v>
      </c>
    </row>
    <row r="467" customFormat="false" ht="18" hidden="false" customHeight="true" outlineLevel="0" collapsed="false">
      <c r="A467" s="38" t="n">
        <f aca="false">ROW()-1</f>
        <v>466</v>
      </c>
      <c r="B467" s="38" t="n">
        <f aca="false">ROW()-1</f>
        <v>466</v>
      </c>
      <c r="C467" s="59" t="s">
        <v>1427</v>
      </c>
      <c r="D467" s="59" t="s">
        <v>1121</v>
      </c>
      <c r="E467" s="59" t="str">
        <f aca="false">IF($J467="NO","",IF($M467="","",$M467))</f>
        <v>LATERAL</v>
      </c>
      <c r="F467" s="15"/>
      <c r="G467" s="59" t="s">
        <v>416</v>
      </c>
      <c r="H467" s="59" t="s">
        <v>1122</v>
      </c>
      <c r="I467" s="59" t="s">
        <v>1123</v>
      </c>
      <c r="J467" s="40" t="s">
        <v>21</v>
      </c>
      <c r="K467" s="59" t="s">
        <v>1596</v>
      </c>
      <c r="L467" s="15"/>
      <c r="M467" s="14" t="s">
        <v>577</v>
      </c>
      <c r="N467" s="15" t="str">
        <f aca="false">IF($J467="NO","NO","SI")</f>
        <v>SI</v>
      </c>
      <c r="O467" s="15" t="str">
        <f aca="false">IF($J467="SI","🟢",IF($J467="NO","🔴","🟡"))</f>
        <v>🟢</v>
      </c>
    </row>
    <row r="468" customFormat="false" ht="18" hidden="false" customHeight="true" outlineLevel="0" collapsed="false">
      <c r="A468" s="38" t="n">
        <f aca="false">ROW()-1</f>
        <v>467</v>
      </c>
      <c r="B468" s="38" t="n">
        <f aca="false">ROW()-1</f>
        <v>467</v>
      </c>
      <c r="C468" s="59" t="s">
        <v>1427</v>
      </c>
      <c r="D468" s="59" t="s">
        <v>1600</v>
      </c>
      <c r="E468" s="59" t="str">
        <f aca="false">IF($J468="NO","",IF($M468="","",$M468))</f>
        <v>LATERAL</v>
      </c>
      <c r="F468" s="15"/>
      <c r="G468" s="59" t="s">
        <v>490</v>
      </c>
      <c r="H468" s="59" t="s">
        <v>1601</v>
      </c>
      <c r="I468" s="59" t="s">
        <v>1602</v>
      </c>
      <c r="J468" s="40" t="s">
        <v>21</v>
      </c>
      <c r="K468" s="59" t="s">
        <v>1596</v>
      </c>
      <c r="L468" s="15"/>
      <c r="M468" s="14" t="s">
        <v>577</v>
      </c>
      <c r="N468" s="15" t="str">
        <f aca="false">IF($J468="NO","NO","SI")</f>
        <v>SI</v>
      </c>
      <c r="O468" s="15" t="str">
        <f aca="false">IF($J468="SI","🟢",IF($J468="NO","🔴","🟡"))</f>
        <v>🟢</v>
      </c>
    </row>
    <row r="469" customFormat="false" ht="18" hidden="false" customHeight="true" outlineLevel="0" collapsed="false">
      <c r="A469" s="38" t="n">
        <f aca="false">ROW()-1</f>
        <v>468</v>
      </c>
      <c r="B469" s="38" t="n">
        <f aca="false">ROW()-1</f>
        <v>468</v>
      </c>
      <c r="C469" s="59" t="s">
        <v>1427</v>
      </c>
      <c r="D469" s="59" t="s">
        <v>564</v>
      </c>
      <c r="E469" s="59" t="str">
        <f aca="false">IF($J469="NO","",IF($M469="","",$M469))</f>
        <v>VIP</v>
      </c>
      <c r="F469" s="15"/>
      <c r="G469" s="59" t="s">
        <v>896</v>
      </c>
      <c r="H469" s="59" t="s">
        <v>897</v>
      </c>
      <c r="I469" s="59" t="s">
        <v>1603</v>
      </c>
      <c r="J469" s="45" t="s">
        <v>29</v>
      </c>
      <c r="K469" s="59" t="s">
        <v>1596</v>
      </c>
      <c r="L469" s="15"/>
      <c r="M469" s="14" t="s">
        <v>23</v>
      </c>
      <c r="N469" s="15" t="str">
        <f aca="false">IF($J469="NO","NO","SI")</f>
        <v>SI</v>
      </c>
      <c r="O469" s="15" t="str">
        <f aca="false">IF($J469="SI","🟢",IF($J469="NO","🔴","🟡"))</f>
        <v>🟡</v>
      </c>
    </row>
    <row r="470" customFormat="false" ht="18" hidden="false" customHeight="true" outlineLevel="0" collapsed="false">
      <c r="A470" s="38" t="n">
        <f aca="false">ROW()-1</f>
        <v>469</v>
      </c>
      <c r="B470" s="38" t="n">
        <f aca="false">ROW()-1</f>
        <v>469</v>
      </c>
      <c r="C470" s="59" t="s">
        <v>1427</v>
      </c>
      <c r="D470" s="59" t="s">
        <v>564</v>
      </c>
      <c r="E470" s="59" t="str">
        <f aca="false">IF($J470="NO","",IF($M470="","",$M470))</f>
        <v>VIP</v>
      </c>
      <c r="F470" s="15"/>
      <c r="G470" s="59" t="s">
        <v>1604</v>
      </c>
      <c r="H470" s="59" t="s">
        <v>158</v>
      </c>
      <c r="I470" s="59" t="s">
        <v>817</v>
      </c>
      <c r="J470" s="45" t="s">
        <v>29</v>
      </c>
      <c r="K470" s="59" t="s">
        <v>1596</v>
      </c>
      <c r="L470" s="15"/>
      <c r="M470" s="14" t="s">
        <v>23</v>
      </c>
      <c r="N470" s="15" t="str">
        <f aca="false">IF($J470="NO","NO","SI")</f>
        <v>SI</v>
      </c>
      <c r="O470" s="15" t="str">
        <f aca="false">IF($J470="SI","🟢",IF($J470="NO","🔴","🟡"))</f>
        <v>🟡</v>
      </c>
    </row>
    <row r="471" customFormat="false" ht="18" hidden="false" customHeight="true" outlineLevel="0" collapsed="false">
      <c r="A471" s="38" t="n">
        <f aca="false">ROW()-1</f>
        <v>470</v>
      </c>
      <c r="B471" s="38" t="n">
        <f aca="false">ROW()-1</f>
        <v>470</v>
      </c>
      <c r="C471" s="59" t="s">
        <v>1427</v>
      </c>
      <c r="D471" s="59" t="s">
        <v>1136</v>
      </c>
      <c r="E471" s="59" t="str">
        <f aca="false">IF($J471="NO","",IF($M471="","",$M471))</f>
        <v>LATERAL</v>
      </c>
      <c r="F471" s="15"/>
      <c r="G471" s="59" t="s">
        <v>664</v>
      </c>
      <c r="H471" s="59" t="s">
        <v>1605</v>
      </c>
      <c r="I471" s="59" t="s">
        <v>1606</v>
      </c>
      <c r="J471" s="40" t="s">
        <v>21</v>
      </c>
      <c r="K471" s="59" t="s">
        <v>1596</v>
      </c>
      <c r="L471" s="15"/>
      <c r="M471" s="14" t="s">
        <v>577</v>
      </c>
      <c r="N471" s="15" t="str">
        <f aca="false">IF($J471="NO","NO","SI")</f>
        <v>SI</v>
      </c>
      <c r="O471" s="15" t="str">
        <f aca="false">IF($J471="SI","🟢",IF($J471="NO","🔴","🟡"))</f>
        <v>🟢</v>
      </c>
    </row>
    <row r="472" customFormat="false" ht="18" hidden="false" customHeight="true" outlineLevel="0" collapsed="false">
      <c r="A472" s="38" t="n">
        <f aca="false">ROW()-1</f>
        <v>471</v>
      </c>
      <c r="B472" s="38" t="n">
        <f aca="false">ROW()-1</f>
        <v>471</v>
      </c>
      <c r="C472" s="59" t="s">
        <v>1427</v>
      </c>
      <c r="D472" s="59" t="s">
        <v>1136</v>
      </c>
      <c r="E472" s="59" t="str">
        <f aca="false">IF($J472="NO","",IF($M472="","",$M472))</f>
        <v>LATERAL</v>
      </c>
      <c r="F472" s="15"/>
      <c r="G472" s="59" t="s">
        <v>358</v>
      </c>
      <c r="H472" s="59" t="s">
        <v>1488</v>
      </c>
      <c r="I472" s="59" t="s">
        <v>863</v>
      </c>
      <c r="J472" s="45" t="s">
        <v>29</v>
      </c>
      <c r="K472" s="59" t="s">
        <v>1596</v>
      </c>
      <c r="L472" s="15"/>
      <c r="M472" s="14" t="s">
        <v>577</v>
      </c>
      <c r="N472" s="15" t="str">
        <f aca="false">IF($J472="NO","NO","SI")</f>
        <v>SI</v>
      </c>
      <c r="O472" s="15" t="str">
        <f aca="false">IF($J472="SI","🟢",IF($J472="NO","🔴","🟡"))</f>
        <v>🟡</v>
      </c>
    </row>
    <row r="473" customFormat="false" ht="18" hidden="false" customHeight="true" outlineLevel="0" collapsed="false">
      <c r="A473" s="38" t="n">
        <f aca="false">ROW()-1</f>
        <v>472</v>
      </c>
      <c r="B473" s="38" t="n">
        <f aca="false">ROW()-1</f>
        <v>472</v>
      </c>
      <c r="C473" s="59" t="s">
        <v>1427</v>
      </c>
      <c r="D473" s="59" t="s">
        <v>778</v>
      </c>
      <c r="E473" s="59" t="str">
        <f aca="false">IF($J473="NO","",IF($M473="","",$M473))</f>
        <v>VIP</v>
      </c>
      <c r="F473" s="15"/>
      <c r="G473" s="59" t="s">
        <v>62</v>
      </c>
      <c r="H473" s="59" t="s">
        <v>1607</v>
      </c>
      <c r="I473" s="59" t="s">
        <v>1608</v>
      </c>
      <c r="J473" s="40" t="s">
        <v>21</v>
      </c>
      <c r="K473" s="59" t="s">
        <v>1596</v>
      </c>
      <c r="L473" s="15"/>
      <c r="M473" s="14" t="s">
        <v>23</v>
      </c>
      <c r="N473" s="15" t="str">
        <f aca="false">IF($J473="NO","NO","SI")</f>
        <v>SI</v>
      </c>
      <c r="O473" s="15" t="str">
        <f aca="false">IF($J473="SI","🟢",IF($J473="NO","🔴","🟡"))</f>
        <v>🟢</v>
      </c>
    </row>
    <row r="474" customFormat="false" ht="18" hidden="false" customHeight="true" outlineLevel="0" collapsed="false">
      <c r="A474" s="38" t="n">
        <f aca="false">ROW()-1</f>
        <v>473</v>
      </c>
      <c r="B474" s="38" t="n">
        <f aca="false">ROW()-1</f>
        <v>473</v>
      </c>
      <c r="C474" s="59" t="s">
        <v>1427</v>
      </c>
      <c r="D474" s="59" t="s">
        <v>1609</v>
      </c>
      <c r="E474" s="59" t="str">
        <f aca="false">IF($J474="NO","",IF($M474="","",$M474))</f>
        <v/>
      </c>
      <c r="F474" s="15"/>
      <c r="G474" s="59" t="s">
        <v>1610</v>
      </c>
      <c r="H474" s="59" t="s">
        <v>1184</v>
      </c>
      <c r="I474" s="59" t="s">
        <v>1611</v>
      </c>
      <c r="J474" s="40" t="s">
        <v>58</v>
      </c>
      <c r="K474" s="59" t="s">
        <v>1596</v>
      </c>
      <c r="L474" s="15"/>
      <c r="M474" s="14" t="s">
        <v>577</v>
      </c>
      <c r="N474" s="15" t="str">
        <f aca="false">IF($J474="NO","NO","SI")</f>
        <v>NO</v>
      </c>
      <c r="O474" s="15" t="str">
        <f aca="false">IF($J474="SI","🟢",IF($J474="NO","🔴","🟡"))</f>
        <v>🔴</v>
      </c>
    </row>
    <row r="475" customFormat="false" ht="18" hidden="false" customHeight="true" outlineLevel="0" collapsed="false">
      <c r="A475" s="38" t="n">
        <f aca="false">ROW()-1</f>
        <v>474</v>
      </c>
      <c r="B475" s="38" t="n">
        <f aca="false">ROW()-1</f>
        <v>474</v>
      </c>
      <c r="C475" s="59" t="s">
        <v>1427</v>
      </c>
      <c r="D475" s="59" t="s">
        <v>658</v>
      </c>
      <c r="E475" s="59" t="str">
        <f aca="false">IF($J475="NO","",IF($M475="","",$M475))</f>
        <v>LATERAL</v>
      </c>
      <c r="F475" s="15"/>
      <c r="G475" s="59" t="s">
        <v>33</v>
      </c>
      <c r="H475" s="59" t="s">
        <v>1612</v>
      </c>
      <c r="I475" s="59" t="s">
        <v>1613</v>
      </c>
      <c r="J475" s="45" t="s">
        <v>29</v>
      </c>
      <c r="K475" s="59" t="s">
        <v>1596</v>
      </c>
      <c r="L475" s="15"/>
      <c r="M475" s="14" t="s">
        <v>577</v>
      </c>
      <c r="N475" s="15" t="str">
        <f aca="false">IF($J475="NO","NO","SI")</f>
        <v>SI</v>
      </c>
      <c r="O475" s="15" t="str">
        <f aca="false">IF($J475="SI","🟢",IF($J475="NO","🔴","🟡"))</f>
        <v>🟡</v>
      </c>
    </row>
    <row r="476" customFormat="false" ht="18" hidden="false" customHeight="true" outlineLevel="0" collapsed="false">
      <c r="A476" s="38" t="n">
        <f aca="false">ROW()-1</f>
        <v>475</v>
      </c>
      <c r="B476" s="38" t="n">
        <f aca="false">ROW()-1</f>
        <v>475</v>
      </c>
      <c r="C476" s="59" t="s">
        <v>1427</v>
      </c>
      <c r="D476" s="59" t="s">
        <v>658</v>
      </c>
      <c r="E476" s="59" t="str">
        <f aca="false">IF($J476="NO","",IF($M476="","",$M476))</f>
        <v>LATERAL</v>
      </c>
      <c r="F476" s="15"/>
      <c r="G476" s="59" t="s">
        <v>202</v>
      </c>
      <c r="H476" s="59" t="s">
        <v>1614</v>
      </c>
      <c r="I476" s="59" t="s">
        <v>1615</v>
      </c>
      <c r="J476" s="45" t="s">
        <v>29</v>
      </c>
      <c r="K476" s="59" t="s">
        <v>1596</v>
      </c>
      <c r="L476" s="15"/>
      <c r="M476" s="14" t="s">
        <v>577</v>
      </c>
      <c r="N476" s="15" t="str">
        <f aca="false">IF($J476="NO","NO","SI")</f>
        <v>SI</v>
      </c>
      <c r="O476" s="15" t="str">
        <f aca="false">IF($J476="SI","🟢",IF($J476="NO","🔴","🟡"))</f>
        <v>🟡</v>
      </c>
    </row>
    <row r="477" customFormat="false" ht="18" hidden="false" customHeight="true" outlineLevel="0" collapsed="false">
      <c r="A477" s="38" t="n">
        <f aca="false">ROW()-1</f>
        <v>476</v>
      </c>
      <c r="B477" s="38" t="n">
        <f aca="false">ROW()-1</f>
        <v>476</v>
      </c>
      <c r="C477" s="43" t="s">
        <v>1427</v>
      </c>
      <c r="D477" s="43"/>
      <c r="E477" s="43" t="str">
        <f aca="false">IF($J477="NO","",IF($M477="","",$M477))</f>
        <v>VIP</v>
      </c>
      <c r="F477" s="15"/>
      <c r="G477" s="43" t="s">
        <v>954</v>
      </c>
      <c r="H477" s="43" t="s">
        <v>64</v>
      </c>
      <c r="I477" s="43"/>
      <c r="J477" s="45" t="s">
        <v>29</v>
      </c>
      <c r="K477" s="43" t="s">
        <v>1616</v>
      </c>
      <c r="L477" s="15"/>
      <c r="M477" s="14" t="s">
        <v>23</v>
      </c>
      <c r="N477" s="15" t="str">
        <f aca="false">IF($J477="NO","NO","SI")</f>
        <v>SI</v>
      </c>
      <c r="O477" s="15" t="str">
        <f aca="false">IF($J477="SI","🟢",IF($J477="NO","🔴","🟡"))</f>
        <v>🟡</v>
      </c>
    </row>
    <row r="478" customFormat="false" ht="18" hidden="false" customHeight="true" outlineLevel="0" collapsed="false">
      <c r="A478" s="38" t="n">
        <f aca="false">ROW()-1</f>
        <v>477</v>
      </c>
      <c r="B478" s="38" t="n">
        <f aca="false">ROW()-1</f>
        <v>477</v>
      </c>
      <c r="C478" s="43" t="s">
        <v>1427</v>
      </c>
      <c r="D478" s="43"/>
      <c r="E478" s="43" t="str">
        <f aca="false">IF($J478="NO","",IF($M478="","",$M478))</f>
        <v>VIP</v>
      </c>
      <c r="F478" s="15"/>
      <c r="G478" s="43" t="s">
        <v>1617</v>
      </c>
      <c r="H478" s="43" t="s">
        <v>1618</v>
      </c>
      <c r="I478" s="43"/>
      <c r="J478" s="45" t="s">
        <v>29</v>
      </c>
      <c r="K478" s="43" t="s">
        <v>1619</v>
      </c>
      <c r="L478" s="15"/>
      <c r="M478" s="14" t="s">
        <v>23</v>
      </c>
      <c r="N478" s="15" t="str">
        <f aca="false">IF($J478="NO","NO","SI")</f>
        <v>SI</v>
      </c>
      <c r="O478" s="15" t="str">
        <f aca="false">IF($J478="SI","🟢",IF($J478="NO","🔴","🟡"))</f>
        <v>🟡</v>
      </c>
    </row>
    <row r="479" customFormat="false" ht="18" hidden="false" customHeight="true" outlineLevel="0" collapsed="false">
      <c r="A479" s="38" t="n">
        <f aca="false">ROW()-1</f>
        <v>478</v>
      </c>
      <c r="B479" s="38" t="n">
        <f aca="false">ROW()-1</f>
        <v>478</v>
      </c>
      <c r="C479" s="59" t="s">
        <v>1427</v>
      </c>
      <c r="D479" s="59"/>
      <c r="E479" s="59" t="str">
        <f aca="false">IF($J479="NO","",IF($M479="","",$M479))</f>
        <v>VIP</v>
      </c>
      <c r="F479" s="15"/>
      <c r="G479" s="60" t="s">
        <v>502</v>
      </c>
      <c r="H479" s="60" t="s">
        <v>1620</v>
      </c>
      <c r="I479" s="60" t="s">
        <v>1019</v>
      </c>
      <c r="J479" s="61" t="s">
        <v>29</v>
      </c>
      <c r="K479" s="59" t="s">
        <v>1621</v>
      </c>
      <c r="L479" s="15"/>
      <c r="M479" s="14" t="s">
        <v>23</v>
      </c>
      <c r="N479" s="15" t="str">
        <f aca="false">IF($J479="NO","NO","SI")</f>
        <v>SI</v>
      </c>
      <c r="O479" s="15" t="str">
        <f aca="false">IF($J479="SI","🟢",IF($J479="NO","🔴","🟡"))</f>
        <v>🟡</v>
      </c>
    </row>
    <row r="480" customFormat="false" ht="18" hidden="false" customHeight="true" outlineLevel="0" collapsed="false">
      <c r="A480" s="38" t="n">
        <f aca="false">ROW()-1</f>
        <v>479</v>
      </c>
      <c r="B480" s="38" t="n">
        <f aca="false">ROW()-1</f>
        <v>479</v>
      </c>
      <c r="C480" s="59" t="s">
        <v>1427</v>
      </c>
      <c r="D480" s="59"/>
      <c r="E480" s="59" t="str">
        <f aca="false">IF($J480="NO","",IF($M480="","",$M480))</f>
        <v>VIP</v>
      </c>
      <c r="F480" s="15"/>
      <c r="G480" s="59" t="s">
        <v>1622</v>
      </c>
      <c r="H480" s="59" t="s">
        <v>158</v>
      </c>
      <c r="I480" s="59"/>
      <c r="J480" s="61" t="s">
        <v>29</v>
      </c>
      <c r="K480" s="59" t="s">
        <v>1623</v>
      </c>
      <c r="L480" s="15"/>
      <c r="M480" s="14" t="s">
        <v>23</v>
      </c>
      <c r="N480" s="15" t="str">
        <f aca="false">IF($J480="NO","NO","SI")</f>
        <v>SI</v>
      </c>
      <c r="O480" s="15" t="str">
        <f aca="false">IF($J480="SI","🟢",IF($J480="NO","🔴","🟡"))</f>
        <v>🟡</v>
      </c>
    </row>
    <row r="481" customFormat="false" ht="18" hidden="false" customHeight="true" outlineLevel="0" collapsed="false">
      <c r="A481" s="38" t="n">
        <f aca="false">ROW()-1</f>
        <v>480</v>
      </c>
      <c r="B481" s="38" t="n">
        <f aca="false">ROW()-1</f>
        <v>480</v>
      </c>
      <c r="C481" s="59" t="s">
        <v>1427</v>
      </c>
      <c r="D481" s="43" t="s">
        <v>586</v>
      </c>
      <c r="E481" s="43" t="str">
        <f aca="false">IF($J481="NO","",IF($M481="","",$M481))</f>
        <v>VIP</v>
      </c>
      <c r="F481" s="15"/>
      <c r="G481" s="43" t="s">
        <v>1624</v>
      </c>
      <c r="H481" s="43" t="s">
        <v>133</v>
      </c>
      <c r="I481" s="43"/>
      <c r="J481" s="40" t="s">
        <v>21</v>
      </c>
      <c r="K481" s="43" t="s">
        <v>1625</v>
      </c>
      <c r="L481" s="15"/>
      <c r="M481" s="14" t="s">
        <v>23</v>
      </c>
      <c r="N481" s="15" t="str">
        <f aca="false">IF($J481="NO","NO","SI")</f>
        <v>SI</v>
      </c>
      <c r="O481" s="15" t="str">
        <f aca="false">IF($J481="SI","🟢",IF($J481="NO","🔴","🟡"))</f>
        <v>🟢</v>
      </c>
    </row>
    <row r="482" customFormat="false" ht="18" hidden="false" customHeight="true" outlineLevel="0" collapsed="false">
      <c r="A482" s="38" t="n">
        <f aca="false">ROW()-1</f>
        <v>481</v>
      </c>
      <c r="B482" s="38" t="n">
        <f aca="false">ROW()-1</f>
        <v>481</v>
      </c>
      <c r="C482" s="59" t="s">
        <v>1427</v>
      </c>
      <c r="D482" s="43" t="s">
        <v>42</v>
      </c>
      <c r="E482" s="43" t="str">
        <f aca="false">IF($J482="NO","",IF($M482="","",$M482))</f>
        <v>VIP</v>
      </c>
      <c r="F482" s="15"/>
      <c r="G482" s="43" t="s">
        <v>1626</v>
      </c>
      <c r="H482" s="43" t="s">
        <v>1434</v>
      </c>
      <c r="I482" s="43" t="s">
        <v>1627</v>
      </c>
      <c r="J482" s="40" t="s">
        <v>21</v>
      </c>
      <c r="K482" s="43" t="s">
        <v>1628</v>
      </c>
      <c r="L482" s="15"/>
      <c r="M482" s="14" t="s">
        <v>23</v>
      </c>
      <c r="N482" s="15" t="str">
        <f aca="false">IF($J482="NO","NO","SI")</f>
        <v>SI</v>
      </c>
      <c r="O482" s="15" t="str">
        <f aca="false">IF($J482="SI","🟢",IF($J482="NO","🔴","🟡"))</f>
        <v>🟢</v>
      </c>
    </row>
    <row r="483" customFormat="false" ht="18" hidden="false" customHeight="true" outlineLevel="0" collapsed="false">
      <c r="A483" s="38" t="n">
        <f aca="false">ROW()-1</f>
        <v>482</v>
      </c>
      <c r="B483" s="38" t="n">
        <f aca="false">ROW()-1</f>
        <v>482</v>
      </c>
      <c r="C483" s="59" t="s">
        <v>1427</v>
      </c>
      <c r="D483" s="59" t="s">
        <v>658</v>
      </c>
      <c r="E483" s="59" t="str">
        <f aca="false">IF($J483="NO","",IF($M483="","",$M483))</f>
        <v>LATERAL</v>
      </c>
      <c r="F483" s="15"/>
      <c r="G483" s="59" t="s">
        <v>1629</v>
      </c>
      <c r="H483" s="59" t="s">
        <v>1630</v>
      </c>
      <c r="I483" s="59"/>
      <c r="J483" s="40" t="s">
        <v>21</v>
      </c>
      <c r="K483" s="59" t="s">
        <v>1631</v>
      </c>
      <c r="L483" s="15"/>
      <c r="M483" s="14" t="s">
        <v>577</v>
      </c>
      <c r="N483" s="15" t="str">
        <f aca="false">IF($J483="NO","NO","SI")</f>
        <v>SI</v>
      </c>
      <c r="O483" s="15" t="str">
        <f aca="false">IF($J483="SI","🟢",IF($J483="NO","🔴","🟡"))</f>
        <v>🟢</v>
      </c>
    </row>
    <row r="484" customFormat="false" ht="18" hidden="false" customHeight="true" outlineLevel="0" collapsed="false">
      <c r="A484" s="38" t="n">
        <f aca="false">ROW()-1</f>
        <v>483</v>
      </c>
      <c r="B484" s="38" t="n">
        <f aca="false">ROW()-1</f>
        <v>483</v>
      </c>
      <c r="C484" s="59" t="s">
        <v>1427</v>
      </c>
      <c r="D484" s="43" t="s">
        <v>658</v>
      </c>
      <c r="E484" s="43" t="str">
        <f aca="false">IF($J484="NO","",IF($M484="","",$M484))</f>
        <v>VIP</v>
      </c>
      <c r="F484" s="15"/>
      <c r="G484" s="43" t="s">
        <v>1632</v>
      </c>
      <c r="H484" s="43" t="s">
        <v>1633</v>
      </c>
      <c r="I484" s="43"/>
      <c r="J484" s="45" t="s">
        <v>29</v>
      </c>
      <c r="K484" s="43" t="s">
        <v>1634</v>
      </c>
      <c r="L484" s="15"/>
      <c r="M484" s="14" t="s">
        <v>23</v>
      </c>
      <c r="N484" s="15" t="str">
        <f aca="false">IF($J484="NO","NO","SI")</f>
        <v>SI</v>
      </c>
      <c r="O484" s="15" t="str">
        <f aca="false">IF($J484="SI","🟢",IF($J484="NO","🔴","🟡"))</f>
        <v>🟡</v>
      </c>
    </row>
    <row r="485" customFormat="false" ht="18" hidden="false" customHeight="true" outlineLevel="0" collapsed="false">
      <c r="A485" s="38" t="n">
        <f aca="false">ROW()-1</f>
        <v>484</v>
      </c>
      <c r="B485" s="38" t="n">
        <f aca="false">ROW()-1</f>
        <v>484</v>
      </c>
      <c r="C485" s="59" t="s">
        <v>1427</v>
      </c>
      <c r="D485" s="59"/>
      <c r="E485" s="59" t="str">
        <f aca="false">IF($J485="NO","",IF($M485="","",$M485))</f>
        <v>LATERAL</v>
      </c>
      <c r="F485" s="15"/>
      <c r="G485" s="59" t="s">
        <v>469</v>
      </c>
      <c r="H485" s="59" t="s">
        <v>1635</v>
      </c>
      <c r="I485" s="59" t="s">
        <v>1636</v>
      </c>
      <c r="J485" s="61" t="s">
        <v>29</v>
      </c>
      <c r="K485" s="59" t="s">
        <v>1637</v>
      </c>
      <c r="L485" s="15"/>
      <c r="M485" s="14" t="s">
        <v>577</v>
      </c>
      <c r="N485" s="15" t="str">
        <f aca="false">IF($J485="NO","NO","SI")</f>
        <v>SI</v>
      </c>
      <c r="O485" s="15" t="str">
        <f aca="false">IF($J485="SI","🟢",IF($J485="NO","🔴","🟡"))</f>
        <v>🟡</v>
      </c>
    </row>
    <row r="486" customFormat="false" ht="18" hidden="false" customHeight="true" outlineLevel="0" collapsed="false">
      <c r="A486" s="38" t="n">
        <f aca="false">ROW()-1</f>
        <v>485</v>
      </c>
      <c r="B486" s="38" t="n">
        <f aca="false">ROW()-1</f>
        <v>485</v>
      </c>
      <c r="C486" s="59" t="s">
        <v>1427</v>
      </c>
      <c r="D486" s="43"/>
      <c r="E486" s="43" t="str">
        <f aca="false">IF($J486="NO","",IF($M486="","",$M486))</f>
        <v>LATERAL</v>
      </c>
      <c r="F486" s="15"/>
      <c r="G486" s="62" t="s">
        <v>664</v>
      </c>
      <c r="H486" s="62" t="s">
        <v>1638</v>
      </c>
      <c r="I486" s="62" t="s">
        <v>1639</v>
      </c>
      <c r="J486" s="40" t="s">
        <v>21</v>
      </c>
      <c r="K486" s="42" t="s">
        <v>1640</v>
      </c>
      <c r="L486" s="15"/>
      <c r="M486" s="14" t="s">
        <v>577</v>
      </c>
      <c r="N486" s="15" t="str">
        <f aca="false">IF($J486="NO","NO","SI")</f>
        <v>SI</v>
      </c>
      <c r="O486" s="15" t="str">
        <f aca="false">IF($J486="SI","🟢",IF($J486="NO","🔴","🟡"))</f>
        <v>🟢</v>
      </c>
    </row>
    <row r="487" customFormat="false" ht="18" hidden="false" customHeight="true" outlineLevel="0" collapsed="false">
      <c r="A487" s="38" t="n">
        <f aca="false">ROW()-1</f>
        <v>486</v>
      </c>
      <c r="B487" s="38" t="n">
        <f aca="false">ROW()-1</f>
        <v>486</v>
      </c>
      <c r="C487" s="59" t="s">
        <v>1427</v>
      </c>
      <c r="D487" s="59"/>
      <c r="E487" s="59" t="str">
        <f aca="false">IF($J487="NO","",IF($M487="","",$M487))</f>
        <v>LATERAL</v>
      </c>
      <c r="F487" s="15"/>
      <c r="G487" s="59" t="s">
        <v>923</v>
      </c>
      <c r="H487" s="59" t="s">
        <v>1641</v>
      </c>
      <c r="I487" s="59" t="s">
        <v>88</v>
      </c>
      <c r="J487" s="61" t="s">
        <v>29</v>
      </c>
      <c r="K487" s="59" t="s">
        <v>1642</v>
      </c>
      <c r="L487" s="15"/>
      <c r="M487" s="14" t="s">
        <v>577</v>
      </c>
      <c r="N487" s="15" t="str">
        <f aca="false">IF($J487="NO","NO","SI")</f>
        <v>SI</v>
      </c>
      <c r="O487" s="15" t="str">
        <f aca="false">IF($J487="SI","🟢",IF($J487="NO","🔴","🟡"))</f>
        <v>🟡</v>
      </c>
    </row>
    <row r="488" customFormat="false" ht="18" hidden="false" customHeight="true" outlineLevel="0" collapsed="false">
      <c r="A488" s="38" t="n">
        <f aca="false">ROW()-1</f>
        <v>487</v>
      </c>
      <c r="B488" s="38" t="n">
        <f aca="false">ROW()-1</f>
        <v>487</v>
      </c>
      <c r="C488" s="59" t="s">
        <v>1427</v>
      </c>
      <c r="D488" s="43"/>
      <c r="E488" s="43" t="str">
        <f aca="false">IF($J488="NO","",IF($M488="","",$M488))</f>
        <v>LATERAL</v>
      </c>
      <c r="F488" s="15"/>
      <c r="G488" s="62" t="s">
        <v>1643</v>
      </c>
      <c r="H488" s="62" t="s">
        <v>40</v>
      </c>
      <c r="I488" s="62" t="s">
        <v>1644</v>
      </c>
      <c r="J488" s="61" t="s">
        <v>29</v>
      </c>
      <c r="K488" s="42" t="s">
        <v>1645</v>
      </c>
      <c r="L488" s="15"/>
      <c r="M488" s="14" t="s">
        <v>577</v>
      </c>
      <c r="N488" s="15" t="str">
        <f aca="false">IF($J488="NO","NO","SI")</f>
        <v>SI</v>
      </c>
      <c r="O488" s="15" t="str">
        <f aca="false">IF($J488="SI","🟢",IF($J488="NO","🔴","🟡"))</f>
        <v>🟡</v>
      </c>
    </row>
    <row r="489" customFormat="false" ht="18" hidden="false" customHeight="true" outlineLevel="0" collapsed="false">
      <c r="A489" s="38" t="n">
        <f aca="false">ROW()-1</f>
        <v>488</v>
      </c>
      <c r="B489" s="38" t="n">
        <f aca="false">ROW()-1</f>
        <v>488</v>
      </c>
      <c r="C489" s="59" t="s">
        <v>1427</v>
      </c>
      <c r="D489" s="59"/>
      <c r="E489" s="59" t="str">
        <f aca="false">IF($J489="NO","",IF($M489="","",$M489))</f>
        <v>LATERAL</v>
      </c>
      <c r="F489" s="15"/>
      <c r="G489" s="59" t="s">
        <v>461</v>
      </c>
      <c r="H489" s="59" t="s">
        <v>1646</v>
      </c>
      <c r="I489" s="59" t="s">
        <v>1647</v>
      </c>
      <c r="J489" s="40" t="s">
        <v>21</v>
      </c>
      <c r="K489" s="59" t="s">
        <v>1648</v>
      </c>
      <c r="L489" s="15"/>
      <c r="M489" s="14" t="s">
        <v>577</v>
      </c>
      <c r="N489" s="15" t="str">
        <f aca="false">IF($J489="NO","NO","SI")</f>
        <v>SI</v>
      </c>
      <c r="O489" s="15" t="str">
        <f aca="false">IF($J489="SI","🟢",IF($J489="NO","🔴","🟡"))</f>
        <v>🟢</v>
      </c>
    </row>
    <row r="490" customFormat="false" ht="18" hidden="false" customHeight="true" outlineLevel="0" collapsed="false">
      <c r="A490" s="38" t="n">
        <f aca="false">ROW()-1</f>
        <v>489</v>
      </c>
      <c r="B490" s="38" t="n">
        <f aca="false">ROW()-1</f>
        <v>489</v>
      </c>
      <c r="C490" s="59" t="s">
        <v>1427</v>
      </c>
      <c r="D490" s="43"/>
      <c r="E490" s="43" t="str">
        <f aca="false">IF($J490="NO","",IF($M490="","",$M490))</f>
        <v>LATERAL</v>
      </c>
      <c r="F490" s="15"/>
      <c r="G490" s="62" t="s">
        <v>1649</v>
      </c>
      <c r="H490" s="62" t="s">
        <v>1650</v>
      </c>
      <c r="I490" s="62" t="s">
        <v>1651</v>
      </c>
      <c r="J490" s="61" t="s">
        <v>29</v>
      </c>
      <c r="K490" s="42" t="s">
        <v>1652</v>
      </c>
      <c r="L490" s="15"/>
      <c r="M490" s="14" t="s">
        <v>577</v>
      </c>
      <c r="N490" s="15" t="str">
        <f aca="false">IF($J490="NO","NO","SI")</f>
        <v>SI</v>
      </c>
      <c r="O490" s="15" t="str">
        <f aca="false">IF($J490="SI","🟢",IF($J490="NO","🔴","🟡"))</f>
        <v>🟡</v>
      </c>
    </row>
    <row r="491" customFormat="false" ht="18" hidden="false" customHeight="true" outlineLevel="0" collapsed="false">
      <c r="A491" s="38" t="n">
        <f aca="false">ROW()-1</f>
        <v>490</v>
      </c>
      <c r="B491" s="38" t="n">
        <f aca="false">ROW()-1</f>
        <v>490</v>
      </c>
      <c r="C491" s="59" t="s">
        <v>1427</v>
      </c>
      <c r="D491" s="59"/>
      <c r="E491" s="59" t="str">
        <f aca="false">IF($J491="NO","",IF($M491="","",$M491))</f>
        <v>LATERAL</v>
      </c>
      <c r="F491" s="15"/>
      <c r="G491" s="59" t="s">
        <v>1649</v>
      </c>
      <c r="H491" s="59" t="s">
        <v>368</v>
      </c>
      <c r="I491" s="59" t="s">
        <v>817</v>
      </c>
      <c r="J491" s="61" t="s">
        <v>29</v>
      </c>
      <c r="K491" s="59" t="s">
        <v>1653</v>
      </c>
      <c r="L491" s="15"/>
      <c r="M491" s="14" t="s">
        <v>577</v>
      </c>
      <c r="N491" s="15" t="str">
        <f aca="false">IF($J491="NO","NO","SI")</f>
        <v>SI</v>
      </c>
      <c r="O491" s="15" t="str">
        <f aca="false">IF($J491="SI","🟢",IF($J491="NO","🔴","🟡"))</f>
        <v>🟡</v>
      </c>
    </row>
    <row r="492" customFormat="false" ht="18" hidden="false" customHeight="true" outlineLevel="0" collapsed="false">
      <c r="A492" s="38" t="n">
        <f aca="false">ROW()-1</f>
        <v>491</v>
      </c>
      <c r="B492" s="38" t="n">
        <f aca="false">ROW()-1</f>
        <v>491</v>
      </c>
      <c r="C492" s="59" t="s">
        <v>1427</v>
      </c>
      <c r="D492" s="43"/>
      <c r="E492" s="43" t="str">
        <f aca="false">IF($J492="NO","",IF($M492="","",$M492))</f>
        <v>LATERAL</v>
      </c>
      <c r="F492" s="15"/>
      <c r="G492" s="62" t="s">
        <v>1654</v>
      </c>
      <c r="H492" s="62" t="s">
        <v>1655</v>
      </c>
      <c r="I492" s="62" t="s">
        <v>831</v>
      </c>
      <c r="J492" s="61" t="s">
        <v>29</v>
      </c>
      <c r="K492" s="42" t="s">
        <v>1656</v>
      </c>
      <c r="L492" s="15"/>
      <c r="M492" s="14" t="s">
        <v>577</v>
      </c>
      <c r="N492" s="15" t="str">
        <f aca="false">IF($J492="NO","NO","SI")</f>
        <v>SI</v>
      </c>
      <c r="O492" s="15" t="str">
        <f aca="false">IF($J492="SI","🟢",IF($J492="NO","🔴","🟡"))</f>
        <v>🟡</v>
      </c>
    </row>
    <row r="493" customFormat="false" ht="18" hidden="false" customHeight="true" outlineLevel="0" collapsed="false">
      <c r="A493" s="38" t="n">
        <f aca="false">ROW()-1</f>
        <v>492</v>
      </c>
      <c r="B493" s="38" t="n">
        <f aca="false">ROW()-1</f>
        <v>492</v>
      </c>
      <c r="C493" s="59" t="s">
        <v>1427</v>
      </c>
      <c r="D493" s="59"/>
      <c r="E493" s="59" t="str">
        <f aca="false">IF($J493="NO","",IF($M493="","",$M493))</f>
        <v/>
      </c>
      <c r="F493" s="15"/>
      <c r="G493" s="59" t="s">
        <v>1657</v>
      </c>
      <c r="H493" s="59" t="s">
        <v>1658</v>
      </c>
      <c r="I493" s="59"/>
      <c r="J493" s="46" t="s">
        <v>58</v>
      </c>
      <c r="K493" s="59" t="s">
        <v>1659</v>
      </c>
      <c r="L493" s="15"/>
      <c r="M493" s="14" t="s">
        <v>577</v>
      </c>
      <c r="N493" s="15" t="str">
        <f aca="false">IF($J493="NO","NO","SI")</f>
        <v>NO</v>
      </c>
      <c r="O493" s="15" t="str">
        <f aca="false">IF($J493="SI","🟢",IF($J493="NO","🔴","🟡"))</f>
        <v>🔴</v>
      </c>
    </row>
    <row r="494" customFormat="false" ht="18" hidden="false" customHeight="true" outlineLevel="0" collapsed="false">
      <c r="A494" s="38" t="n">
        <f aca="false">ROW()-1</f>
        <v>493</v>
      </c>
      <c r="B494" s="38" t="n">
        <f aca="false">ROW()-1</f>
        <v>493</v>
      </c>
      <c r="C494" s="43" t="s">
        <v>1427</v>
      </c>
      <c r="D494" s="43"/>
      <c r="E494" s="43" t="str">
        <f aca="false">IF($J494="NO","",IF($M494="","",$M494))</f>
        <v/>
      </c>
      <c r="F494" s="15"/>
      <c r="G494" s="43" t="s">
        <v>497</v>
      </c>
      <c r="H494" s="43" t="s">
        <v>438</v>
      </c>
      <c r="I494" s="43" t="s">
        <v>1660</v>
      </c>
      <c r="J494" s="46" t="s">
        <v>58</v>
      </c>
      <c r="K494" s="43" t="s">
        <v>1661</v>
      </c>
      <c r="L494" s="15"/>
      <c r="M494" s="14"/>
      <c r="N494" s="15" t="str">
        <f aca="false">IF($J494="NO","NO","SI")</f>
        <v>NO</v>
      </c>
      <c r="O494" s="15" t="str">
        <f aca="false">IF($J494="SI","🟢",IF($J494="NO","🔴","🟡"))</f>
        <v>🔴</v>
      </c>
    </row>
    <row r="495" customFormat="false" ht="18" hidden="false" customHeight="true" outlineLevel="0" collapsed="false">
      <c r="A495" s="38" t="n">
        <f aca="false">ROW()-1</f>
        <v>494</v>
      </c>
      <c r="B495" s="38" t="n">
        <f aca="false">ROW()-1</f>
        <v>494</v>
      </c>
      <c r="C495" s="59" t="s">
        <v>1427</v>
      </c>
      <c r="D495" s="59"/>
      <c r="E495" s="59" t="str">
        <f aca="false">IF($J495="NO","",IF($M495="","",$M495))</f>
        <v/>
      </c>
      <c r="F495" s="15"/>
      <c r="G495" s="59" t="s">
        <v>1662</v>
      </c>
      <c r="H495" s="59" t="s">
        <v>1663</v>
      </c>
      <c r="I495" s="59" t="s">
        <v>1664</v>
      </c>
      <c r="J495" s="46" t="s">
        <v>58</v>
      </c>
      <c r="K495" s="59" t="s">
        <v>1665</v>
      </c>
      <c r="L495" s="15"/>
      <c r="M495" s="14"/>
      <c r="N495" s="15" t="str">
        <f aca="false">IF($J495="NO","NO","SI")</f>
        <v>NO</v>
      </c>
      <c r="O495" s="15" t="str">
        <f aca="false">IF($J495="SI","🟢",IF($J495="NO","🔴","🟡"))</f>
        <v>🔴</v>
      </c>
    </row>
    <row r="496" customFormat="false" ht="18" hidden="false" customHeight="true" outlineLevel="0" collapsed="false">
      <c r="A496" s="38" t="n">
        <f aca="false">ROW()-1</f>
        <v>495</v>
      </c>
      <c r="B496" s="38" t="n">
        <f aca="false">ROW()-1</f>
        <v>495</v>
      </c>
      <c r="C496" s="59" t="s">
        <v>1427</v>
      </c>
      <c r="D496" s="59" t="s">
        <v>586</v>
      </c>
      <c r="E496" s="59" t="str">
        <f aca="false">IF($J496="NO","",IF($M496="","",$M496))</f>
        <v>VIP</v>
      </c>
      <c r="F496" s="15"/>
      <c r="G496" s="59" t="s">
        <v>108</v>
      </c>
      <c r="H496" s="59" t="s">
        <v>1666</v>
      </c>
      <c r="I496" s="59"/>
      <c r="J496" s="40" t="s">
        <v>21</v>
      </c>
      <c r="K496" s="59" t="s">
        <v>1667</v>
      </c>
      <c r="L496" s="15"/>
      <c r="M496" s="14" t="s">
        <v>23</v>
      </c>
      <c r="N496" s="15" t="str">
        <f aca="false">IF($J496="NO","NO","SI")</f>
        <v>SI</v>
      </c>
      <c r="O496" s="15" t="str">
        <f aca="false">IF($J496="SI","🟢",IF($J496="NO","🔴","🟡"))</f>
        <v>🟢</v>
      </c>
    </row>
    <row r="497" customFormat="false" ht="18" hidden="false" customHeight="true" outlineLevel="0" collapsed="false">
      <c r="A497" s="38" t="n">
        <f aca="false">ROW()-1</f>
        <v>496</v>
      </c>
      <c r="B497" s="38" t="n">
        <f aca="false">ROW()-1</f>
        <v>496</v>
      </c>
      <c r="C497" s="59" t="s">
        <v>1427</v>
      </c>
      <c r="D497" s="59" t="s">
        <v>1668</v>
      </c>
      <c r="E497" s="53" t="str">
        <f aca="false">IF($J497="NO","",IF($M497="","",$M497))</f>
        <v>VIP</v>
      </c>
      <c r="F497" s="15"/>
      <c r="G497" s="59" t="s">
        <v>538</v>
      </c>
      <c r="H497" s="59" t="s">
        <v>1669</v>
      </c>
      <c r="I497" s="59"/>
      <c r="J497" s="40" t="s">
        <v>21</v>
      </c>
      <c r="K497" s="59" t="s">
        <v>1670</v>
      </c>
      <c r="L497" s="15"/>
      <c r="M497" s="14" t="s">
        <v>23</v>
      </c>
      <c r="N497" s="15" t="str">
        <f aca="false">IF($J497="NO","NO","SI")</f>
        <v>SI</v>
      </c>
      <c r="O497" s="15" t="str">
        <f aca="false">IF($J497="SI","🟢",IF($J497="NO","🔴","🟡"))</f>
        <v>🟢</v>
      </c>
    </row>
    <row r="498" customFormat="false" ht="18" hidden="false" customHeight="true" outlineLevel="0" collapsed="false">
      <c r="A498" s="38" t="n">
        <f aca="false">ROW()-1</f>
        <v>497</v>
      </c>
      <c r="B498" s="38" t="n">
        <f aca="false">ROW()-1</f>
        <v>497</v>
      </c>
      <c r="C498" s="59" t="s">
        <v>1427</v>
      </c>
      <c r="D498" s="59"/>
      <c r="E498" s="59" t="str">
        <f aca="false">IF($J498="NO","",IF($M498="","",$M498))</f>
        <v>LATERAL</v>
      </c>
      <c r="F498" s="15"/>
      <c r="G498" s="59" t="s">
        <v>1671</v>
      </c>
      <c r="H498" s="59" t="s">
        <v>593</v>
      </c>
      <c r="I498" s="59" t="s">
        <v>1672</v>
      </c>
      <c r="J498" s="40" t="s">
        <v>21</v>
      </c>
      <c r="K498" s="59" t="s">
        <v>1673</v>
      </c>
      <c r="L498" s="15"/>
      <c r="M498" s="14" t="s">
        <v>577</v>
      </c>
      <c r="N498" s="15" t="str">
        <f aca="false">IF($J498="NO","NO","SI")</f>
        <v>SI</v>
      </c>
      <c r="O498" s="15" t="str">
        <f aca="false">IF($J498="SI","🟢",IF($J498="NO","🔴","🟡"))</f>
        <v>🟢</v>
      </c>
    </row>
    <row r="499" customFormat="false" ht="18" hidden="false" customHeight="true" outlineLevel="0" collapsed="false">
      <c r="A499" s="38" t="n">
        <f aca="false">ROW()-1</f>
        <v>498</v>
      </c>
      <c r="B499" s="38" t="n">
        <f aca="false">ROW()-1</f>
        <v>498</v>
      </c>
      <c r="C499" s="43" t="s">
        <v>1427</v>
      </c>
      <c r="D499" s="43" t="s">
        <v>658</v>
      </c>
      <c r="E499" s="43" t="str">
        <f aca="false">IF($J499="NO","",IF($M499="","",$M499))</f>
        <v>VIP</v>
      </c>
      <c r="F499" s="15"/>
      <c r="G499" s="43" t="s">
        <v>543</v>
      </c>
      <c r="H499" s="43" t="s">
        <v>1674</v>
      </c>
      <c r="I499" s="43" t="s">
        <v>1675</v>
      </c>
      <c r="J499" s="45" t="s">
        <v>29</v>
      </c>
      <c r="K499" s="43" t="s">
        <v>1676</v>
      </c>
      <c r="L499" s="15"/>
      <c r="M499" s="14" t="s">
        <v>23</v>
      </c>
      <c r="N499" s="15" t="str">
        <f aca="false">IF($J499="NO","NO","SI")</f>
        <v>SI</v>
      </c>
      <c r="O499" s="15" t="str">
        <f aca="false">IF($J499="SI","🟢",IF($J499="NO","🔴","🟡"))</f>
        <v>🟡</v>
      </c>
    </row>
    <row r="500" customFormat="false" ht="18" hidden="false" customHeight="true" outlineLevel="0" collapsed="false">
      <c r="A500" s="38" t="n">
        <f aca="false">ROW()-1</f>
        <v>499</v>
      </c>
      <c r="B500" s="38" t="n">
        <f aca="false">ROW()-1</f>
        <v>499</v>
      </c>
      <c r="C500" s="59" t="s">
        <v>1427</v>
      </c>
      <c r="D500" s="59"/>
      <c r="E500" s="59" t="str">
        <f aca="false">IF($J500="NO","",IF($M500="","",$M500))</f>
        <v>LATERAL</v>
      </c>
      <c r="F500" s="15"/>
      <c r="G500" s="59" t="s">
        <v>1408</v>
      </c>
      <c r="H500" s="59" t="s">
        <v>1677</v>
      </c>
      <c r="I500" s="59" t="s">
        <v>1678</v>
      </c>
      <c r="J500" s="40" t="s">
        <v>21</v>
      </c>
      <c r="K500" s="59" t="s">
        <v>1679</v>
      </c>
      <c r="L500" s="15"/>
      <c r="M500" s="14" t="s">
        <v>577</v>
      </c>
      <c r="N500" s="15" t="str">
        <f aca="false">IF($J500="NO","NO","SI")</f>
        <v>SI</v>
      </c>
      <c r="O500" s="15" t="str">
        <f aca="false">IF($J500="SI","🟢",IF($J500="NO","🔴","🟡"))</f>
        <v>🟢</v>
      </c>
    </row>
    <row r="501" customFormat="false" ht="18" hidden="false" customHeight="true" outlineLevel="0" collapsed="false">
      <c r="A501" s="38" t="n">
        <f aca="false">ROW()-1</f>
        <v>500</v>
      </c>
      <c r="B501" s="38" t="n">
        <f aca="false">ROW()-1</f>
        <v>500</v>
      </c>
      <c r="C501" s="43" t="s">
        <v>1427</v>
      </c>
      <c r="D501" s="43"/>
      <c r="E501" s="43" t="str">
        <f aca="false">IF($J501="NO","",IF($M501="","",$M501))</f>
        <v>LATERAL</v>
      </c>
      <c r="F501" s="15"/>
      <c r="G501" s="42" t="s">
        <v>1680</v>
      </c>
      <c r="H501" s="42" t="s">
        <v>1681</v>
      </c>
      <c r="I501" s="42" t="s">
        <v>93</v>
      </c>
      <c r="J501" s="40" t="s">
        <v>21</v>
      </c>
      <c r="K501" s="43" t="s">
        <v>1682</v>
      </c>
      <c r="L501" s="15"/>
      <c r="M501" s="14" t="s">
        <v>577</v>
      </c>
      <c r="N501" s="15" t="str">
        <f aca="false">IF($J501="NO","NO","SI")</f>
        <v>SI</v>
      </c>
      <c r="O501" s="15" t="str">
        <f aca="false">IF($J501="SI","🟢",IF($J501="NO","🔴","🟡"))</f>
        <v>🟢</v>
      </c>
    </row>
    <row r="502" customFormat="false" ht="18" hidden="false" customHeight="true" outlineLevel="0" collapsed="false">
      <c r="A502" s="38" t="n">
        <f aca="false">ROW()-1</f>
        <v>501</v>
      </c>
      <c r="B502" s="38" t="n">
        <f aca="false">ROW()-1</f>
        <v>501</v>
      </c>
      <c r="C502" s="59" t="s">
        <v>1427</v>
      </c>
      <c r="D502" s="59"/>
      <c r="E502" s="59" t="str">
        <f aca="false">IF($J502="NO","",IF($M502="","",$M502))</f>
        <v>LATERAL</v>
      </c>
      <c r="F502" s="15"/>
      <c r="G502" s="59" t="s">
        <v>1683</v>
      </c>
      <c r="H502" s="59" t="s">
        <v>509</v>
      </c>
      <c r="I502" s="59" t="s">
        <v>123</v>
      </c>
      <c r="J502" s="40" t="s">
        <v>21</v>
      </c>
      <c r="K502" s="59" t="s">
        <v>1684</v>
      </c>
      <c r="L502" s="15"/>
      <c r="M502" s="14" t="s">
        <v>577</v>
      </c>
      <c r="N502" s="15" t="str">
        <f aca="false">IF($J502="NO","NO","SI")</f>
        <v>SI</v>
      </c>
      <c r="O502" s="15" t="str">
        <f aca="false">IF($J502="SI","🟢",IF($J502="NO","🔴","🟡"))</f>
        <v>🟢</v>
      </c>
    </row>
    <row r="503" customFormat="false" ht="18" hidden="false" customHeight="true" outlineLevel="0" collapsed="false">
      <c r="A503" s="38" t="n">
        <f aca="false">ROW()-1</f>
        <v>502</v>
      </c>
      <c r="B503" s="38" t="n">
        <f aca="false">ROW()-1</f>
        <v>502</v>
      </c>
      <c r="C503" s="43" t="s">
        <v>1427</v>
      </c>
      <c r="D503" s="43"/>
      <c r="E503" s="43" t="str">
        <f aca="false">IF($J503="NO","",IF($M503="","",$M503))</f>
        <v>LATERAL</v>
      </c>
      <c r="F503" s="15"/>
      <c r="G503" s="42" t="s">
        <v>67</v>
      </c>
      <c r="H503" s="42" t="s">
        <v>1685</v>
      </c>
      <c r="I503" s="42" t="s">
        <v>1686</v>
      </c>
      <c r="J503" s="45" t="s">
        <v>29</v>
      </c>
      <c r="K503" s="43" t="s">
        <v>1687</v>
      </c>
      <c r="L503" s="15"/>
      <c r="M503" s="14" t="s">
        <v>577</v>
      </c>
      <c r="N503" s="15" t="str">
        <f aca="false">IF($J503="NO","NO","SI")</f>
        <v>SI</v>
      </c>
      <c r="O503" s="15" t="str">
        <f aca="false">IF($J503="SI","🟢",IF($J503="NO","🔴","🟡"))</f>
        <v>🟡</v>
      </c>
    </row>
    <row r="504" customFormat="false" ht="18" hidden="false" customHeight="true" outlineLevel="0" collapsed="false">
      <c r="A504" s="38" t="n">
        <f aca="false">ROW()-1</f>
        <v>503</v>
      </c>
      <c r="B504" s="38" t="n">
        <f aca="false">ROW()-1</f>
        <v>503</v>
      </c>
      <c r="C504" s="59" t="s">
        <v>1427</v>
      </c>
      <c r="D504" s="59"/>
      <c r="E504" s="59" t="str">
        <f aca="false">IF($J504="NO","",IF($M504="","",$M504))</f>
        <v>LATERAL</v>
      </c>
      <c r="F504" s="15"/>
      <c r="G504" s="59" t="s">
        <v>1688</v>
      </c>
      <c r="H504" s="59" t="s">
        <v>1006</v>
      </c>
      <c r="I504" s="59" t="s">
        <v>857</v>
      </c>
      <c r="J504" s="40" t="s">
        <v>21</v>
      </c>
      <c r="K504" s="59" t="s">
        <v>1689</v>
      </c>
      <c r="L504" s="15"/>
      <c r="M504" s="14" t="s">
        <v>577</v>
      </c>
      <c r="N504" s="15" t="str">
        <f aca="false">IF($J504="NO","NO","SI")</f>
        <v>SI</v>
      </c>
      <c r="O504" s="15" t="str">
        <f aca="false">IF($J504="SI","🟢",IF($J504="NO","🔴","🟡"))</f>
        <v>🟢</v>
      </c>
    </row>
    <row r="505" customFormat="false" ht="18" hidden="false" customHeight="true" outlineLevel="0" collapsed="false">
      <c r="A505" s="38" t="n">
        <f aca="false">ROW()-1</f>
        <v>504</v>
      </c>
      <c r="B505" s="38" t="n">
        <f aca="false">ROW()-1</f>
        <v>504</v>
      </c>
      <c r="C505" s="59" t="s">
        <v>1427</v>
      </c>
      <c r="D505" s="43" t="s">
        <v>658</v>
      </c>
      <c r="E505" s="43" t="str">
        <f aca="false">IF($J505="NO","",IF($M505="","",$M505))</f>
        <v>VIP</v>
      </c>
      <c r="F505" s="15"/>
      <c r="G505" s="57" t="s">
        <v>297</v>
      </c>
      <c r="H505" s="57" t="s">
        <v>1690</v>
      </c>
      <c r="I505" s="57"/>
      <c r="J505" s="45" t="s">
        <v>29</v>
      </c>
      <c r="K505" s="43" t="s">
        <v>1691</v>
      </c>
      <c r="L505" s="15"/>
      <c r="M505" s="14" t="s">
        <v>23</v>
      </c>
      <c r="N505" s="15" t="str">
        <f aca="false">IF($J505="NO","NO","SI")</f>
        <v>SI</v>
      </c>
      <c r="O505" s="15" t="str">
        <f aca="false">IF($J505="SI","🟢",IF($J505="NO","🔴","🟡"))</f>
        <v>🟡</v>
      </c>
    </row>
    <row r="506" customFormat="false" ht="18" hidden="false" customHeight="true" outlineLevel="0" collapsed="false">
      <c r="A506" s="38" t="n">
        <f aca="false">ROW()-1</f>
        <v>505</v>
      </c>
      <c r="B506" s="38" t="n">
        <f aca="false">ROW()-1</f>
        <v>505</v>
      </c>
      <c r="C506" s="59" t="s">
        <v>1427</v>
      </c>
      <c r="D506" s="43"/>
      <c r="E506" s="43" t="str">
        <f aca="false">IF($J506="NO","",IF($M506="","",$M506))</f>
        <v>VIP</v>
      </c>
      <c r="F506" s="15"/>
      <c r="G506" s="57" t="s">
        <v>1692</v>
      </c>
      <c r="H506" s="57" t="s">
        <v>1693</v>
      </c>
      <c r="I506" s="57"/>
      <c r="J506" s="45" t="s">
        <v>29</v>
      </c>
      <c r="K506" s="43" t="s">
        <v>1694</v>
      </c>
      <c r="L506" s="15"/>
      <c r="M506" s="14" t="s">
        <v>23</v>
      </c>
      <c r="N506" s="15" t="str">
        <f aca="false">IF($J506="NO","NO","SI")</f>
        <v>SI</v>
      </c>
      <c r="O506" s="15" t="str">
        <f aca="false">IF($J506="SI","🟢",IF($J506="NO","🔴","🟡"))</f>
        <v>🟡</v>
      </c>
    </row>
    <row r="507" customFormat="false" ht="18" hidden="false" customHeight="true" outlineLevel="0" collapsed="false">
      <c r="A507" s="38" t="n">
        <f aca="false">ROW()-1</f>
        <v>506</v>
      </c>
      <c r="B507" s="38" t="n">
        <f aca="false">ROW()-1</f>
        <v>506</v>
      </c>
      <c r="C507" s="59" t="s">
        <v>1427</v>
      </c>
      <c r="D507" s="59"/>
      <c r="E507" s="59" t="str">
        <f aca="false">IF($J507="NO","",IF($M507="","",$M507))</f>
        <v>LATERAL</v>
      </c>
      <c r="F507" s="15"/>
      <c r="G507" s="59" t="s">
        <v>1695</v>
      </c>
      <c r="H507" s="59" t="s">
        <v>51</v>
      </c>
      <c r="I507" s="59" t="s">
        <v>478</v>
      </c>
      <c r="J507" s="40" t="s">
        <v>21</v>
      </c>
      <c r="K507" s="59" t="s">
        <v>1696</v>
      </c>
      <c r="L507" s="15"/>
      <c r="M507" s="14" t="s">
        <v>577</v>
      </c>
      <c r="N507" s="15" t="str">
        <f aca="false">IF($J507="NO","NO","SI")</f>
        <v>SI</v>
      </c>
      <c r="O507" s="15" t="str">
        <f aca="false">IF($J507="SI","🟢",IF($J507="NO","🔴","🟡"))</f>
        <v>🟢</v>
      </c>
    </row>
    <row r="508" customFormat="false" ht="18" hidden="false" customHeight="true" outlineLevel="0" collapsed="false">
      <c r="A508" s="38" t="n">
        <f aca="false">ROW()-1</f>
        <v>507</v>
      </c>
      <c r="B508" s="38" t="n">
        <f aca="false">ROW()-1</f>
        <v>507</v>
      </c>
      <c r="C508" s="43" t="s">
        <v>1427</v>
      </c>
      <c r="D508" s="43"/>
      <c r="E508" s="43" t="str">
        <f aca="false">IF($J508="NO","",IF($M508="","",$M508))</f>
        <v>VIP</v>
      </c>
      <c r="F508" s="15"/>
      <c r="G508" s="43" t="s">
        <v>806</v>
      </c>
      <c r="H508" s="43" t="s">
        <v>1697</v>
      </c>
      <c r="I508" s="43" t="s">
        <v>1698</v>
      </c>
      <c r="J508" s="45" t="s">
        <v>29</v>
      </c>
      <c r="K508" s="43" t="s">
        <v>1699</v>
      </c>
      <c r="L508" s="15"/>
      <c r="M508" s="14" t="s">
        <v>23</v>
      </c>
      <c r="N508" s="15" t="str">
        <f aca="false">IF($J508="NO","NO","SI")</f>
        <v>SI</v>
      </c>
      <c r="O508" s="15" t="str">
        <f aca="false">IF($J508="SI","🟢",IF($J508="NO","🔴","🟡"))</f>
        <v>🟡</v>
      </c>
    </row>
    <row r="509" customFormat="false" ht="18" hidden="false" customHeight="true" outlineLevel="0" collapsed="false">
      <c r="A509" s="38" t="n">
        <f aca="false">ROW()-1</f>
        <v>508</v>
      </c>
      <c r="B509" s="38" t="n">
        <f aca="false">ROW()-1</f>
        <v>508</v>
      </c>
      <c r="C509" s="43" t="s">
        <v>1700</v>
      </c>
      <c r="D509" s="43" t="s">
        <v>658</v>
      </c>
      <c r="E509" s="43" t="str">
        <f aca="false">IF($J509="NO","",IF($M509="","",$M509))</f>
        <v>VIP</v>
      </c>
      <c r="F509" s="15"/>
      <c r="G509" s="43" t="s">
        <v>432</v>
      </c>
      <c r="H509" s="43" t="s">
        <v>1701</v>
      </c>
      <c r="I509" s="43"/>
      <c r="J509" s="45" t="s">
        <v>29</v>
      </c>
      <c r="K509" s="43" t="s">
        <v>1702</v>
      </c>
      <c r="L509" s="15"/>
      <c r="M509" s="14" t="s">
        <v>23</v>
      </c>
      <c r="N509" s="15" t="str">
        <f aca="false">IF($J509="NO","NO","SI")</f>
        <v>SI</v>
      </c>
      <c r="O509" s="15" t="str">
        <f aca="false">IF($J509="SI","🟢",IF($J509="NO","🔴","🟡"))</f>
        <v>🟡</v>
      </c>
    </row>
    <row r="510" customFormat="false" ht="18" hidden="false" customHeight="true" outlineLevel="0" collapsed="false">
      <c r="A510" s="38" t="n">
        <f aca="false">ROW()-1</f>
        <v>509</v>
      </c>
      <c r="B510" s="38" t="n">
        <f aca="false">ROW()-1</f>
        <v>509</v>
      </c>
      <c r="C510" s="43" t="s">
        <v>1700</v>
      </c>
      <c r="D510" s="43"/>
      <c r="E510" s="43" t="str">
        <f aca="false">IF($J510="NO","",IF($M510="","",$M510))</f>
        <v>VIP</v>
      </c>
      <c r="F510" s="15"/>
      <c r="G510" s="43" t="s">
        <v>33</v>
      </c>
      <c r="H510" s="43" t="s">
        <v>237</v>
      </c>
      <c r="I510" s="43"/>
      <c r="J510" s="45" t="s">
        <v>29</v>
      </c>
      <c r="K510" s="42" t="s">
        <v>1703</v>
      </c>
      <c r="L510" s="15"/>
      <c r="M510" s="14" t="s">
        <v>23</v>
      </c>
      <c r="N510" s="15" t="str">
        <f aca="false">IF($J510="NO","NO","SI")</f>
        <v>SI</v>
      </c>
      <c r="O510" s="15" t="str">
        <f aca="false">IF($J510="SI","🟢",IF($J510="NO","🔴","🟡"))</f>
        <v>🟡</v>
      </c>
    </row>
    <row r="511" customFormat="false" ht="18" hidden="false" customHeight="true" outlineLevel="0" collapsed="false">
      <c r="A511" s="38" t="n">
        <f aca="false">ROW()-1</f>
        <v>510</v>
      </c>
      <c r="B511" s="38" t="n">
        <f aca="false">ROW()-1</f>
        <v>510</v>
      </c>
      <c r="C511" s="43" t="s">
        <v>1700</v>
      </c>
      <c r="D511" s="43"/>
      <c r="E511" s="43" t="str">
        <f aca="false">IF($J511="NO","",IF($M511="","",$M511))</f>
        <v>LATERAL</v>
      </c>
      <c r="F511" s="15"/>
      <c r="G511" s="43" t="s">
        <v>77</v>
      </c>
      <c r="H511" s="43" t="s">
        <v>857</v>
      </c>
      <c r="I511" s="43"/>
      <c r="J511" s="40" t="s">
        <v>21</v>
      </c>
      <c r="K511" s="42" t="s">
        <v>1704</v>
      </c>
      <c r="L511" s="15"/>
      <c r="M511" s="14" t="s">
        <v>577</v>
      </c>
      <c r="N511" s="15" t="str">
        <f aca="false">IF($J511="NO","NO","SI")</f>
        <v>SI</v>
      </c>
      <c r="O511" s="15" t="str">
        <f aca="false">IF($J511="SI","🟢",IF($J511="NO","🔴","🟡"))</f>
        <v>🟢</v>
      </c>
    </row>
    <row r="512" customFormat="false" ht="18" hidden="false" customHeight="true" outlineLevel="0" collapsed="false">
      <c r="A512" s="38" t="n">
        <f aca="false">ROW()-1</f>
        <v>511</v>
      </c>
      <c r="B512" s="38" t="n">
        <f aca="false">ROW()-1</f>
        <v>511</v>
      </c>
      <c r="C512" s="43" t="s">
        <v>1700</v>
      </c>
      <c r="D512" s="43"/>
      <c r="E512" s="43" t="str">
        <f aca="false">IF($J512="NO","",IF($M512="","",$M512))</f>
        <v>LATERAL</v>
      </c>
      <c r="F512" s="15"/>
      <c r="G512" s="43" t="s">
        <v>1705</v>
      </c>
      <c r="H512" s="43" t="s">
        <v>1706</v>
      </c>
      <c r="I512" s="43"/>
      <c r="J512" s="40" t="s">
        <v>21</v>
      </c>
      <c r="K512" s="42" t="s">
        <v>1707</v>
      </c>
      <c r="L512" s="15"/>
      <c r="M512" s="14" t="s">
        <v>577</v>
      </c>
      <c r="N512" s="15" t="str">
        <f aca="false">IF($J512="NO","NO","SI")</f>
        <v>SI</v>
      </c>
      <c r="O512" s="15" t="str">
        <f aca="false">IF($J512="SI","🟢",IF($J512="NO","🔴","🟡"))</f>
        <v>🟢</v>
      </c>
    </row>
    <row r="513" customFormat="false" ht="18" hidden="false" customHeight="true" outlineLevel="0" collapsed="false">
      <c r="A513" s="38" t="n">
        <f aca="false">ROW()-1</f>
        <v>512</v>
      </c>
      <c r="B513" s="38" t="n">
        <f aca="false">ROW()-1</f>
        <v>512</v>
      </c>
      <c r="C513" s="43" t="s">
        <v>1700</v>
      </c>
      <c r="D513" s="43"/>
      <c r="E513" s="43" t="str">
        <f aca="false">IF($J513="NO","",IF($M513="","",$M513))</f>
        <v/>
      </c>
      <c r="F513" s="15"/>
      <c r="G513" s="43" t="s">
        <v>1708</v>
      </c>
      <c r="H513" s="43" t="s">
        <v>1709</v>
      </c>
      <c r="I513" s="43"/>
      <c r="J513" s="46" t="s">
        <v>58</v>
      </c>
      <c r="K513" s="42" t="s">
        <v>1710</v>
      </c>
      <c r="L513" s="15"/>
      <c r="M513" s="14"/>
      <c r="N513" s="15" t="str">
        <f aca="false">IF($J513="NO","NO","SI")</f>
        <v>NO</v>
      </c>
      <c r="O513" s="15" t="str">
        <f aca="false">IF($J513="SI","🟢",IF($J513="NO","🔴","🟡"))</f>
        <v>🔴</v>
      </c>
    </row>
    <row r="514" customFormat="false" ht="18" hidden="false" customHeight="true" outlineLevel="0" collapsed="false">
      <c r="A514" s="38" t="n">
        <f aca="false">ROW()-1</f>
        <v>513</v>
      </c>
      <c r="B514" s="38" t="n">
        <f aca="false">ROW()-1</f>
        <v>513</v>
      </c>
      <c r="C514" s="63" t="s">
        <v>1700</v>
      </c>
      <c r="D514" s="63" t="s">
        <v>1121</v>
      </c>
      <c r="E514" s="63" t="str">
        <f aca="false">IF($J514="NO","",IF($M514="","",$M514))</f>
        <v>VIP</v>
      </c>
      <c r="F514" s="15"/>
      <c r="G514" s="63" t="s">
        <v>108</v>
      </c>
      <c r="H514" s="63" t="s">
        <v>1711</v>
      </c>
      <c r="I514" s="63" t="s">
        <v>1712</v>
      </c>
      <c r="J514" s="45" t="s">
        <v>29</v>
      </c>
      <c r="K514" s="63" t="s">
        <v>1713</v>
      </c>
      <c r="L514" s="15"/>
      <c r="M514" s="14" t="s">
        <v>23</v>
      </c>
      <c r="N514" s="15" t="str">
        <f aca="false">IF($J514="NO","NO","SI")</f>
        <v>SI</v>
      </c>
      <c r="O514" s="15" t="str">
        <f aca="false">IF($J514="SI","🟢",IF($J514="NO","🔴","🟡"))</f>
        <v>🟡</v>
      </c>
    </row>
    <row r="515" customFormat="false" ht="18" hidden="false" customHeight="true" outlineLevel="0" collapsed="false">
      <c r="A515" s="38" t="n">
        <f aca="false">ROW()-1</f>
        <v>514</v>
      </c>
      <c r="B515" s="38" t="n">
        <f aca="false">ROW()-1</f>
        <v>514</v>
      </c>
      <c r="C515" s="63" t="s">
        <v>1700</v>
      </c>
      <c r="D515" s="63"/>
      <c r="E515" s="63" t="str">
        <f aca="false">IF($J515="NO","",IF($M515="","",$M515))</f>
        <v>LATERAL</v>
      </c>
      <c r="F515" s="15"/>
      <c r="G515" s="63" t="s">
        <v>108</v>
      </c>
      <c r="H515" s="63" t="s">
        <v>1714</v>
      </c>
      <c r="I515" s="63"/>
      <c r="J515" s="45" t="s">
        <v>29</v>
      </c>
      <c r="K515" s="63" t="s">
        <v>1715</v>
      </c>
      <c r="L515" s="15"/>
      <c r="M515" s="14" t="s">
        <v>577</v>
      </c>
      <c r="N515" s="15" t="str">
        <f aca="false">IF($J515="NO","NO","SI")</f>
        <v>SI</v>
      </c>
      <c r="O515" s="15" t="str">
        <f aca="false">IF($J515="SI","🟢",IF($J515="NO","🔴","🟡"))</f>
        <v>🟡</v>
      </c>
    </row>
    <row r="516" customFormat="false" ht="18" hidden="false" customHeight="true" outlineLevel="0" collapsed="false">
      <c r="A516" s="38" t="n">
        <f aca="false">ROW()-1</f>
        <v>515</v>
      </c>
      <c r="B516" s="38" t="n">
        <f aca="false">ROW()-1</f>
        <v>515</v>
      </c>
      <c r="C516" s="63" t="s">
        <v>1700</v>
      </c>
      <c r="D516" s="63"/>
      <c r="E516" s="63" t="str">
        <f aca="false">IF($J516="NO","",IF($M516="","",$M516))</f>
        <v>LATERAL</v>
      </c>
      <c r="F516" s="15"/>
      <c r="G516" s="63" t="s">
        <v>490</v>
      </c>
      <c r="H516" s="63" t="s">
        <v>1716</v>
      </c>
      <c r="I516" s="63"/>
      <c r="J516" s="40" t="s">
        <v>21</v>
      </c>
      <c r="K516" s="63" t="s">
        <v>1717</v>
      </c>
      <c r="L516" s="15"/>
      <c r="M516" s="14" t="s">
        <v>577</v>
      </c>
      <c r="N516" s="15" t="str">
        <f aca="false">IF($J516="NO","NO","SI")</f>
        <v>SI</v>
      </c>
      <c r="O516" s="15" t="str">
        <f aca="false">IF($J516="SI","🟢",IF($J516="NO","🔴","🟡"))</f>
        <v>🟢</v>
      </c>
    </row>
    <row r="517" customFormat="false" ht="18" hidden="false" customHeight="true" outlineLevel="0" collapsed="false">
      <c r="A517" s="38" t="n">
        <f aca="false">ROW()-1</f>
        <v>516</v>
      </c>
      <c r="B517" s="38" t="n">
        <f aca="false">ROW()-1</f>
        <v>516</v>
      </c>
      <c r="C517" s="63" t="s">
        <v>1700</v>
      </c>
      <c r="D517" s="63"/>
      <c r="E517" s="63" t="str">
        <f aca="false">IF($J517="NO","",IF($M517="","",$M517))</f>
        <v/>
      </c>
      <c r="F517" s="15"/>
      <c r="G517" s="63" t="s">
        <v>893</v>
      </c>
      <c r="H517" s="63" t="s">
        <v>1718</v>
      </c>
      <c r="I517" s="63" t="s">
        <v>1718</v>
      </c>
      <c r="J517" s="46" t="s">
        <v>58</v>
      </c>
      <c r="K517" s="63" t="s">
        <v>1717</v>
      </c>
      <c r="L517" s="15"/>
      <c r="M517" s="14" t="s">
        <v>577</v>
      </c>
      <c r="N517" s="15" t="str">
        <f aca="false">IF($J517="NO","NO","SI")</f>
        <v>NO</v>
      </c>
      <c r="O517" s="15" t="str">
        <f aca="false">IF($J517="SI","🟢",IF($J517="NO","🔴","🟡"))</f>
        <v>🔴</v>
      </c>
    </row>
    <row r="518" customFormat="false" ht="18" hidden="false" customHeight="true" outlineLevel="0" collapsed="false">
      <c r="A518" s="38" t="n">
        <f aca="false">ROW()-1</f>
        <v>517</v>
      </c>
      <c r="B518" s="38" t="n">
        <f aca="false">ROW()-1</f>
        <v>517</v>
      </c>
      <c r="C518" s="63" t="s">
        <v>1700</v>
      </c>
      <c r="D518" s="63"/>
      <c r="E518" s="63" t="str">
        <f aca="false">IF($J518="NO","",IF($M518="","",$M518))</f>
        <v>LATERAL</v>
      </c>
      <c r="F518" s="15"/>
      <c r="G518" s="63" t="s">
        <v>423</v>
      </c>
      <c r="H518" s="63" t="s">
        <v>531</v>
      </c>
      <c r="I518" s="63"/>
      <c r="J518" s="40" t="s">
        <v>21</v>
      </c>
      <c r="K518" s="63" t="s">
        <v>1719</v>
      </c>
      <c r="L518" s="15"/>
      <c r="M518" s="14" t="s">
        <v>577</v>
      </c>
      <c r="N518" s="15" t="str">
        <f aca="false">IF($J518="NO","NO","SI")</f>
        <v>SI</v>
      </c>
      <c r="O518" s="15" t="str">
        <f aca="false">IF($J518="SI","🟢",IF($J518="NO","🔴","🟡"))</f>
        <v>🟢</v>
      </c>
    </row>
    <row r="519" customFormat="false" ht="18" hidden="false" customHeight="true" outlineLevel="0" collapsed="false">
      <c r="A519" s="38" t="n">
        <f aca="false">ROW()-1</f>
        <v>518</v>
      </c>
      <c r="B519" s="38" t="n">
        <f aca="false">ROW()-1</f>
        <v>518</v>
      </c>
      <c r="C519" s="63" t="s">
        <v>1700</v>
      </c>
      <c r="D519" s="63"/>
      <c r="E519" s="63" t="str">
        <f aca="false">IF($J519="NO","",IF($M519="","",$M519))</f>
        <v>LATERAL</v>
      </c>
      <c r="F519" s="15"/>
      <c r="G519" s="63" t="s">
        <v>1720</v>
      </c>
      <c r="H519" s="63" t="s">
        <v>100</v>
      </c>
      <c r="I519" s="63"/>
      <c r="J519" s="40" t="s">
        <v>21</v>
      </c>
      <c r="K519" s="63" t="s">
        <v>1721</v>
      </c>
      <c r="L519" s="15"/>
      <c r="M519" s="14" t="s">
        <v>577</v>
      </c>
      <c r="N519" s="15" t="str">
        <f aca="false">IF($J519="NO","NO","SI")</f>
        <v>SI</v>
      </c>
      <c r="O519" s="15" t="str">
        <f aca="false">IF($J519="SI","🟢",IF($J519="NO","🔴","🟡"))</f>
        <v>🟢</v>
      </c>
    </row>
    <row r="520" customFormat="false" ht="18" hidden="false" customHeight="true" outlineLevel="0" collapsed="false">
      <c r="A520" s="38" t="n">
        <f aca="false">ROW()-1</f>
        <v>519</v>
      </c>
      <c r="B520" s="38" t="n">
        <f aca="false">ROW()-1</f>
        <v>519</v>
      </c>
      <c r="C520" s="63" t="s">
        <v>1700</v>
      </c>
      <c r="D520" s="63"/>
      <c r="E520" s="63" t="str">
        <f aca="false">IF($J520="NO","",IF($M520="","",$M520))</f>
        <v>LATERAL</v>
      </c>
      <c r="F520" s="15"/>
      <c r="G520" s="63" t="s">
        <v>1722</v>
      </c>
      <c r="H520" s="63" t="s">
        <v>355</v>
      </c>
      <c r="I520" s="63"/>
      <c r="J520" s="45" t="s">
        <v>29</v>
      </c>
      <c r="K520" s="63" t="s">
        <v>1723</v>
      </c>
      <c r="L520" s="15"/>
      <c r="M520" s="14" t="s">
        <v>577</v>
      </c>
      <c r="N520" s="15" t="str">
        <f aca="false">IF($J520="NO","NO","SI")</f>
        <v>SI</v>
      </c>
      <c r="O520" s="15" t="str">
        <f aca="false">IF($J520="SI","🟢",IF($J520="NO","🔴","🟡"))</f>
        <v>🟡</v>
      </c>
    </row>
    <row r="521" customFormat="false" ht="18" hidden="false" customHeight="true" outlineLevel="0" collapsed="false">
      <c r="A521" s="38" t="n">
        <f aca="false">ROW()-1</f>
        <v>520</v>
      </c>
      <c r="B521" s="38" t="n">
        <f aca="false">ROW()-1</f>
        <v>520</v>
      </c>
      <c r="C521" s="63" t="s">
        <v>1700</v>
      </c>
      <c r="D521" s="63"/>
      <c r="E521" s="63" t="str">
        <f aca="false">IF($J521="NO","",IF($M521="","",$M521))</f>
        <v>LATERAL</v>
      </c>
      <c r="F521" s="15"/>
      <c r="G521" s="63" t="s">
        <v>1034</v>
      </c>
      <c r="H521" s="63" t="s">
        <v>1724</v>
      </c>
      <c r="I521" s="63" t="s">
        <v>1725</v>
      </c>
      <c r="J521" s="45" t="s">
        <v>29</v>
      </c>
      <c r="K521" s="63" t="s">
        <v>1726</v>
      </c>
      <c r="L521" s="15"/>
      <c r="M521" s="14" t="s">
        <v>577</v>
      </c>
      <c r="N521" s="15" t="str">
        <f aca="false">IF($J521="NO","NO","SI")</f>
        <v>SI</v>
      </c>
      <c r="O521" s="15" t="str">
        <f aca="false">IF($J521="SI","🟢",IF($J521="NO","🔴","🟡"))</f>
        <v>🟡</v>
      </c>
    </row>
    <row r="522" customFormat="false" ht="18" hidden="false" customHeight="true" outlineLevel="0" collapsed="false">
      <c r="A522" s="38" t="n">
        <f aca="false">ROW()-1</f>
        <v>521</v>
      </c>
      <c r="B522" s="38" t="n">
        <f aca="false">ROW()-1</f>
        <v>521</v>
      </c>
      <c r="C522" s="43" t="s">
        <v>1700</v>
      </c>
      <c r="D522" s="43" t="s">
        <v>586</v>
      </c>
      <c r="E522" s="43" t="str">
        <f aca="false">IF($J522="NO","",IF($M522="","",$M522))</f>
        <v>VIP</v>
      </c>
      <c r="F522" s="15"/>
      <c r="G522" s="43" t="s">
        <v>62</v>
      </c>
      <c r="H522" s="43" t="s">
        <v>1727</v>
      </c>
      <c r="I522" s="43" t="s">
        <v>1690</v>
      </c>
      <c r="J522" s="40" t="s">
        <v>21</v>
      </c>
      <c r="K522" s="42" t="s">
        <v>1728</v>
      </c>
      <c r="L522" s="15"/>
      <c r="M522" s="14" t="s">
        <v>23</v>
      </c>
      <c r="N522" s="15" t="str">
        <f aca="false">IF($J522="NO","NO","SI")</f>
        <v>SI</v>
      </c>
      <c r="O522" s="15" t="str">
        <f aca="false">IF($J522="SI","🟢",IF($J522="NO","🔴","🟡"))</f>
        <v>🟢</v>
      </c>
    </row>
    <row r="523" customFormat="false" ht="18" hidden="false" customHeight="true" outlineLevel="0" collapsed="false">
      <c r="A523" s="38" t="n">
        <f aca="false">ROW()-1</f>
        <v>522</v>
      </c>
      <c r="B523" s="38" t="n">
        <f aca="false">ROW()-1</f>
        <v>522</v>
      </c>
      <c r="C523" s="43" t="s">
        <v>1700</v>
      </c>
      <c r="D523" s="43"/>
      <c r="E523" s="43" t="str">
        <f aca="false">IF($J523="NO","",IF($M523="","",$M523))</f>
        <v>VIP</v>
      </c>
      <c r="F523" s="15"/>
      <c r="G523" s="43" t="s">
        <v>1729</v>
      </c>
      <c r="H523" s="43" t="s">
        <v>1727</v>
      </c>
      <c r="I523" s="43"/>
      <c r="J523" s="45" t="s">
        <v>29</v>
      </c>
      <c r="K523" s="42" t="s">
        <v>1730</v>
      </c>
      <c r="L523" s="15"/>
      <c r="M523" s="14" t="s">
        <v>23</v>
      </c>
      <c r="N523" s="15" t="str">
        <f aca="false">IF($J523="NO","NO","SI")</f>
        <v>SI</v>
      </c>
      <c r="O523" s="15" t="str">
        <f aca="false">IF($J523="SI","🟢",IF($J523="NO","🔴","🟡"))</f>
        <v>🟡</v>
      </c>
    </row>
    <row r="524" customFormat="false" ht="18" hidden="false" customHeight="true" outlineLevel="0" collapsed="false">
      <c r="A524" s="38" t="n">
        <f aca="false">ROW()-1</f>
        <v>523</v>
      </c>
      <c r="B524" s="38" t="n">
        <f aca="false">ROW()-1</f>
        <v>523</v>
      </c>
      <c r="C524" s="43" t="s">
        <v>1700</v>
      </c>
      <c r="D524" s="43"/>
      <c r="E524" s="43" t="str">
        <f aca="false">IF($J524="NO","",IF($M524="","",$M524))</f>
        <v>LATERAL</v>
      </c>
      <c r="F524" s="15"/>
      <c r="G524" s="43" t="s">
        <v>62</v>
      </c>
      <c r="H524" s="43" t="s">
        <v>1731</v>
      </c>
      <c r="I524" s="43" t="s">
        <v>1140</v>
      </c>
      <c r="J524" s="40" t="s">
        <v>21</v>
      </c>
      <c r="K524" s="42" t="s">
        <v>1732</v>
      </c>
      <c r="L524" s="15"/>
      <c r="M524" s="14" t="s">
        <v>577</v>
      </c>
      <c r="N524" s="15" t="str">
        <f aca="false">IF($J524="NO","NO","SI")</f>
        <v>SI</v>
      </c>
      <c r="O524" s="15" t="str">
        <f aca="false">IF($J524="SI","🟢",IF($J524="NO","🔴","🟡"))</f>
        <v>🟢</v>
      </c>
    </row>
    <row r="525" customFormat="false" ht="18" hidden="false" customHeight="true" outlineLevel="0" collapsed="false">
      <c r="A525" s="38" t="n">
        <f aca="false">ROW()-1</f>
        <v>524</v>
      </c>
      <c r="B525" s="38" t="n">
        <f aca="false">ROW()-1</f>
        <v>524</v>
      </c>
      <c r="C525" s="63" t="s">
        <v>1700</v>
      </c>
      <c r="D525" s="63"/>
      <c r="E525" s="63" t="str">
        <f aca="false">IF($J525="NO","",IF($M525="","",$M525))</f>
        <v>VIP</v>
      </c>
      <c r="F525" s="15"/>
      <c r="G525" s="63" t="s">
        <v>1604</v>
      </c>
      <c r="H525" s="63" t="s">
        <v>1733</v>
      </c>
      <c r="I525" s="63" t="s">
        <v>1734</v>
      </c>
      <c r="J525" s="40" t="s">
        <v>21</v>
      </c>
      <c r="K525" s="63" t="s">
        <v>1735</v>
      </c>
      <c r="L525" s="15"/>
      <c r="M525" s="14" t="s">
        <v>23</v>
      </c>
      <c r="N525" s="15" t="str">
        <f aca="false">IF($J525="NO","NO","SI")</f>
        <v>SI</v>
      </c>
      <c r="O525" s="15" t="str">
        <f aca="false">IF($J525="SI","🟢",IF($J525="NO","🔴","🟡"))</f>
        <v>🟢</v>
      </c>
    </row>
    <row r="526" customFormat="false" ht="18" hidden="false" customHeight="true" outlineLevel="0" collapsed="false">
      <c r="A526" s="38" t="n">
        <f aca="false">ROW()-1</f>
        <v>525</v>
      </c>
      <c r="B526" s="38" t="n">
        <f aca="false">ROW()-1</f>
        <v>525</v>
      </c>
      <c r="C526" s="43" t="s">
        <v>1700</v>
      </c>
      <c r="D526" s="43"/>
      <c r="E526" s="43" t="str">
        <f aca="false">IF($J526="NO","",IF($M526="","",$M526))</f>
        <v>VIP</v>
      </c>
      <c r="F526" s="15"/>
      <c r="G526" s="43" t="s">
        <v>287</v>
      </c>
      <c r="H526" s="43" t="s">
        <v>1736</v>
      </c>
      <c r="I526" s="43" t="s">
        <v>123</v>
      </c>
      <c r="J526" s="40" t="s">
        <v>21</v>
      </c>
      <c r="K526" s="42" t="s">
        <v>1737</v>
      </c>
      <c r="L526" s="15"/>
      <c r="M526" s="14" t="s">
        <v>23</v>
      </c>
      <c r="N526" s="15" t="str">
        <f aca="false">IF($J526="NO","NO","SI")</f>
        <v>SI</v>
      </c>
      <c r="O526" s="15" t="str">
        <f aca="false">IF($J526="SI","🟢",IF($J526="NO","🔴","🟡"))</f>
        <v>🟢</v>
      </c>
    </row>
    <row r="527" customFormat="false" ht="18" hidden="false" customHeight="true" outlineLevel="0" collapsed="false">
      <c r="A527" s="38" t="n">
        <f aca="false">ROW()-1</f>
        <v>526</v>
      </c>
      <c r="B527" s="38" t="n">
        <f aca="false">ROW()-1</f>
        <v>526</v>
      </c>
      <c r="C527" s="43" t="s">
        <v>1700</v>
      </c>
      <c r="D527" s="43"/>
      <c r="E527" s="43" t="str">
        <f aca="false">IF($J527="NO","",IF($M527="","",$M527))</f>
        <v/>
      </c>
      <c r="F527" s="15"/>
      <c r="G527" s="43" t="s">
        <v>461</v>
      </c>
      <c r="H527" s="43" t="s">
        <v>1736</v>
      </c>
      <c r="I527" s="43" t="s">
        <v>1738</v>
      </c>
      <c r="J527" s="46" t="s">
        <v>58</v>
      </c>
      <c r="K527" s="43" t="s">
        <v>1739</v>
      </c>
      <c r="L527" s="15"/>
      <c r="M527" s="14" t="s">
        <v>577</v>
      </c>
      <c r="N527" s="15" t="str">
        <f aca="false">IF($J527="NO","NO","SI")</f>
        <v>NO</v>
      </c>
      <c r="O527" s="15" t="str">
        <f aca="false">IF($J527="SI","🟢",IF($J527="NO","🔴","🟡"))</f>
        <v>🔴</v>
      </c>
    </row>
    <row r="528" customFormat="false" ht="18" hidden="false" customHeight="true" outlineLevel="0" collapsed="false">
      <c r="A528" s="38" t="n">
        <f aca="false">ROW()-1</f>
        <v>527</v>
      </c>
      <c r="B528" s="38" t="n">
        <f aca="false">ROW()-1</f>
        <v>527</v>
      </c>
      <c r="C528" s="63" t="s">
        <v>1700</v>
      </c>
      <c r="D528" s="63" t="s">
        <v>658</v>
      </c>
      <c r="E528" s="63" t="str">
        <f aca="false">IF($J528="NO","",IF($M528="","",$M528))</f>
        <v>VIP</v>
      </c>
      <c r="F528" s="15"/>
      <c r="G528" s="63" t="s">
        <v>497</v>
      </c>
      <c r="H528" s="63" t="s">
        <v>194</v>
      </c>
      <c r="I528" s="63"/>
      <c r="J528" s="40" t="s">
        <v>21</v>
      </c>
      <c r="K528" s="63" t="s">
        <v>1740</v>
      </c>
      <c r="L528" s="15"/>
      <c r="M528" s="14" t="s">
        <v>23</v>
      </c>
      <c r="N528" s="15" t="str">
        <f aca="false">IF($J528="NO","NO","SI")</f>
        <v>SI</v>
      </c>
      <c r="O528" s="15" t="str">
        <f aca="false">IF($J528="SI","🟢",IF($J528="NO","🔴","🟡"))</f>
        <v>🟢</v>
      </c>
    </row>
    <row r="529" customFormat="false" ht="18" hidden="false" customHeight="true" outlineLevel="0" collapsed="false">
      <c r="A529" s="38" t="n">
        <f aca="false">ROW()-1</f>
        <v>528</v>
      </c>
      <c r="B529" s="38" t="n">
        <f aca="false">ROW()-1</f>
        <v>528</v>
      </c>
      <c r="C529" s="63" t="s">
        <v>1700</v>
      </c>
      <c r="D529" s="63"/>
      <c r="E529" s="63" t="str">
        <f aca="false">IF($J529="NO","",IF($M529="","",$M529))</f>
        <v>LATERAL</v>
      </c>
      <c r="F529" s="15"/>
      <c r="G529" s="63" t="s">
        <v>1741</v>
      </c>
      <c r="H529" s="63" t="s">
        <v>545</v>
      </c>
      <c r="I529" s="63" t="s">
        <v>1417</v>
      </c>
      <c r="J529" s="40" t="s">
        <v>21</v>
      </c>
      <c r="K529" s="63" t="s">
        <v>1742</v>
      </c>
      <c r="L529" s="15"/>
      <c r="M529" s="14" t="s">
        <v>577</v>
      </c>
      <c r="N529" s="15" t="str">
        <f aca="false">IF($J529="NO","NO","SI")</f>
        <v>SI</v>
      </c>
      <c r="O529" s="15" t="str">
        <f aca="false">IF($J529="SI","🟢",IF($J529="NO","🔴","🟡"))</f>
        <v>🟢</v>
      </c>
    </row>
    <row r="530" customFormat="false" ht="18" hidden="false" customHeight="true" outlineLevel="0" collapsed="false">
      <c r="A530" s="38" t="n">
        <f aca="false">ROW()-1</f>
        <v>529</v>
      </c>
      <c r="B530" s="38" t="n">
        <f aca="false">ROW()-1</f>
        <v>529</v>
      </c>
      <c r="C530" s="43" t="s">
        <v>1700</v>
      </c>
      <c r="D530" s="43" t="s">
        <v>1121</v>
      </c>
      <c r="E530" s="43" t="str">
        <f aca="false">IF($J530="NO","",IF($M530="","",$M530))</f>
        <v>VIP</v>
      </c>
      <c r="F530" s="15"/>
      <c r="G530" s="43" t="s">
        <v>1743</v>
      </c>
      <c r="H530" s="43" t="s">
        <v>1744</v>
      </c>
      <c r="I530" s="43" t="s">
        <v>1745</v>
      </c>
      <c r="J530" s="40" t="s">
        <v>21</v>
      </c>
      <c r="K530" s="42" t="s">
        <v>1746</v>
      </c>
      <c r="L530" s="15"/>
      <c r="M530" s="14" t="s">
        <v>23</v>
      </c>
      <c r="N530" s="15" t="str">
        <f aca="false">IF($J530="NO","NO","SI")</f>
        <v>SI</v>
      </c>
      <c r="O530" s="15" t="str">
        <f aca="false">IF($J530="SI","🟢",IF($J530="NO","🔴","🟡"))</f>
        <v>🟢</v>
      </c>
    </row>
    <row r="531" customFormat="false" ht="18" hidden="false" customHeight="true" outlineLevel="0" collapsed="false">
      <c r="A531" s="38" t="n">
        <f aca="false">ROW()-1</f>
        <v>530</v>
      </c>
      <c r="B531" s="38" t="n">
        <f aca="false">ROW()-1</f>
        <v>530</v>
      </c>
      <c r="C531" s="43" t="s">
        <v>1700</v>
      </c>
      <c r="D531" s="43"/>
      <c r="E531" s="43" t="str">
        <f aca="false">IF($J531="NO","",IF($M531="","",$M531))</f>
        <v>LATERAL</v>
      </c>
      <c r="F531" s="15"/>
      <c r="G531" s="43" t="s">
        <v>749</v>
      </c>
      <c r="H531" s="43" t="s">
        <v>1747</v>
      </c>
      <c r="I531" s="43" t="s">
        <v>1748</v>
      </c>
      <c r="J531" s="40" t="s">
        <v>21</v>
      </c>
      <c r="K531" s="42" t="s">
        <v>1749</v>
      </c>
      <c r="L531" s="15"/>
      <c r="M531" s="14" t="s">
        <v>577</v>
      </c>
      <c r="N531" s="15" t="str">
        <f aca="false">IF($J531="NO","NO","SI")</f>
        <v>SI</v>
      </c>
      <c r="O531" s="15" t="str">
        <f aca="false">IF($J531="SI","🟢",IF($J531="NO","🔴","🟡"))</f>
        <v>🟢</v>
      </c>
    </row>
    <row r="532" customFormat="false" ht="18" hidden="false" customHeight="true" outlineLevel="0" collapsed="false">
      <c r="A532" s="38" t="n">
        <f aca="false">ROW()-1</f>
        <v>531</v>
      </c>
      <c r="B532" s="38" t="n">
        <f aca="false">ROW()-1</f>
        <v>531</v>
      </c>
      <c r="C532" s="63" t="s">
        <v>1700</v>
      </c>
      <c r="D532" s="63"/>
      <c r="E532" s="63" t="str">
        <f aca="false">IF($J532="NO","",IF($M532="","",$M532))</f>
        <v>VIP</v>
      </c>
      <c r="F532" s="15"/>
      <c r="G532" s="63" t="s">
        <v>936</v>
      </c>
      <c r="H532" s="63" t="s">
        <v>1750</v>
      </c>
      <c r="I532" s="63"/>
      <c r="J532" s="45" t="s">
        <v>29</v>
      </c>
      <c r="K532" s="63" t="s">
        <v>1751</v>
      </c>
      <c r="L532" s="15"/>
      <c r="M532" s="14" t="s">
        <v>23</v>
      </c>
      <c r="N532" s="15" t="str">
        <f aca="false">IF($J532="NO","NO","SI")</f>
        <v>SI</v>
      </c>
      <c r="O532" s="15" t="str">
        <f aca="false">IF($J532="SI","🟢",IF($J532="NO","🔴","🟡"))</f>
        <v>🟡</v>
      </c>
    </row>
    <row r="533" customFormat="false" ht="18" hidden="false" customHeight="true" outlineLevel="0" collapsed="false">
      <c r="A533" s="38" t="n">
        <f aca="false">ROW()-1</f>
        <v>532</v>
      </c>
      <c r="B533" s="38" t="n">
        <f aca="false">ROW()-1</f>
        <v>532</v>
      </c>
      <c r="C533" s="63" t="s">
        <v>1700</v>
      </c>
      <c r="D533" s="63"/>
      <c r="E533" s="63" t="str">
        <f aca="false">IF($J533="NO","",IF($M533="","",$M533))</f>
        <v>VIP</v>
      </c>
      <c r="F533" s="15"/>
      <c r="G533" s="63" t="s">
        <v>1752</v>
      </c>
      <c r="H533" s="63" t="s">
        <v>1753</v>
      </c>
      <c r="I533" s="63"/>
      <c r="J533" s="40" t="s">
        <v>21</v>
      </c>
      <c r="K533" s="63" t="s">
        <v>1754</v>
      </c>
      <c r="L533" s="15"/>
      <c r="M533" s="14" t="s">
        <v>23</v>
      </c>
      <c r="N533" s="15" t="str">
        <f aca="false">IF($J533="NO","NO","SI")</f>
        <v>SI</v>
      </c>
      <c r="O533" s="15" t="str">
        <f aca="false">IF($J533="SI","🟢",IF($J533="NO","🔴","🟡"))</f>
        <v>🟢</v>
      </c>
    </row>
    <row r="534" customFormat="false" ht="18" hidden="false" customHeight="true" outlineLevel="0" collapsed="false">
      <c r="A534" s="38" t="n">
        <f aca="false">ROW()-1</f>
        <v>533</v>
      </c>
      <c r="B534" s="38" t="n">
        <f aca="false">ROW()-1</f>
        <v>533</v>
      </c>
      <c r="C534" s="63" t="s">
        <v>1700</v>
      </c>
      <c r="D534" s="63"/>
      <c r="E534" s="63" t="str">
        <f aca="false">IF($J534="NO","",IF($M534="","",$M534))</f>
        <v>LATERAL</v>
      </c>
      <c r="F534" s="15"/>
      <c r="G534" s="63" t="s">
        <v>423</v>
      </c>
      <c r="H534" s="63" t="s">
        <v>1755</v>
      </c>
      <c r="I534" s="63" t="s">
        <v>1282</v>
      </c>
      <c r="J534" s="45" t="s">
        <v>29</v>
      </c>
      <c r="K534" s="63" t="s">
        <v>1756</v>
      </c>
      <c r="L534" s="15"/>
      <c r="M534" s="14" t="s">
        <v>577</v>
      </c>
      <c r="N534" s="15" t="str">
        <f aca="false">IF($J534="NO","NO","SI")</f>
        <v>SI</v>
      </c>
      <c r="O534" s="15" t="str">
        <f aca="false">IF($J534="SI","🟢",IF($J534="NO","🔴","🟡"))</f>
        <v>🟡</v>
      </c>
    </row>
    <row r="535" customFormat="false" ht="18" hidden="false" customHeight="true" outlineLevel="0" collapsed="false">
      <c r="A535" s="38" t="n">
        <f aca="false">ROW()-1</f>
        <v>534</v>
      </c>
      <c r="B535" s="38" t="n">
        <f aca="false">ROW()-1</f>
        <v>534</v>
      </c>
      <c r="C535" s="63" t="s">
        <v>1700</v>
      </c>
      <c r="D535" s="63"/>
      <c r="E535" s="63" t="str">
        <f aca="false">IF($J535="NO","",IF($M535="","",$M535))</f>
        <v>LATERAL</v>
      </c>
      <c r="F535" s="15"/>
      <c r="G535" s="63" t="s">
        <v>878</v>
      </c>
      <c r="H535" s="63" t="s">
        <v>1757</v>
      </c>
      <c r="I535" s="63" t="s">
        <v>1758</v>
      </c>
      <c r="J535" s="45" t="s">
        <v>29</v>
      </c>
      <c r="K535" s="63" t="s">
        <v>1759</v>
      </c>
      <c r="L535" s="15"/>
      <c r="M535" s="14" t="s">
        <v>577</v>
      </c>
      <c r="N535" s="15" t="str">
        <f aca="false">IF($J535="NO","NO","SI")</f>
        <v>SI</v>
      </c>
      <c r="O535" s="15" t="str">
        <f aca="false">IF($J535="SI","🟢",IF($J535="NO","🔴","🟡"))</f>
        <v>🟡</v>
      </c>
    </row>
    <row r="536" customFormat="false" ht="18" hidden="false" customHeight="true" outlineLevel="0" collapsed="false">
      <c r="A536" s="38" t="n">
        <f aca="false">ROW()-1</f>
        <v>535</v>
      </c>
      <c r="B536" s="38" t="n">
        <f aca="false">ROW()-1</f>
        <v>535</v>
      </c>
      <c r="C536" s="43" t="s">
        <v>1700</v>
      </c>
      <c r="D536" s="43"/>
      <c r="E536" s="43" t="str">
        <f aca="false">IF($J536="NO","",IF($M536="","",$M536))</f>
        <v>LATERAL</v>
      </c>
      <c r="F536" s="15"/>
      <c r="G536" s="43" t="s">
        <v>490</v>
      </c>
      <c r="H536" s="43" t="s">
        <v>418</v>
      </c>
      <c r="I536" s="43"/>
      <c r="J536" s="40" t="s">
        <v>21</v>
      </c>
      <c r="K536" s="43" t="s">
        <v>1760</v>
      </c>
      <c r="L536" s="15"/>
      <c r="M536" s="14" t="s">
        <v>577</v>
      </c>
      <c r="N536" s="15" t="str">
        <f aca="false">IF($J536="NO","NO","SI")</f>
        <v>SI</v>
      </c>
      <c r="O536" s="15" t="str">
        <f aca="false">IF($J536="SI","🟢",IF($J536="NO","🔴","🟡"))</f>
        <v>🟢</v>
      </c>
    </row>
    <row r="537" customFormat="false" ht="18" hidden="false" customHeight="true" outlineLevel="0" collapsed="false">
      <c r="A537" s="38" t="n">
        <f aca="false">ROW()-1</f>
        <v>536</v>
      </c>
      <c r="B537" s="38" t="n">
        <f aca="false">ROW()-1</f>
        <v>536</v>
      </c>
      <c r="C537" s="63" t="s">
        <v>1700</v>
      </c>
      <c r="D537" s="63"/>
      <c r="E537" s="63" t="str">
        <f aca="false">IF($J537="NO","",IF($M537="","",$M537))</f>
        <v>VIP</v>
      </c>
      <c r="F537" s="15"/>
      <c r="G537" s="63" t="s">
        <v>1695</v>
      </c>
      <c r="H537" s="63" t="s">
        <v>1761</v>
      </c>
      <c r="I537" s="63"/>
      <c r="J537" s="45" t="s">
        <v>29</v>
      </c>
      <c r="K537" s="63" t="s">
        <v>1762</v>
      </c>
      <c r="L537" s="15"/>
      <c r="M537" s="14" t="s">
        <v>23</v>
      </c>
      <c r="N537" s="15" t="str">
        <f aca="false">IF($J537="NO","NO","SI")</f>
        <v>SI</v>
      </c>
      <c r="O537" s="15" t="str">
        <f aca="false">IF($J537="SI","🟢",IF($J537="NO","🔴","🟡"))</f>
        <v>🟡</v>
      </c>
    </row>
    <row r="538" customFormat="false" ht="18" hidden="false" customHeight="true" outlineLevel="0" collapsed="false">
      <c r="A538" s="38" t="n">
        <f aca="false">ROW()-1</f>
        <v>537</v>
      </c>
      <c r="B538" s="38" t="n">
        <f aca="false">ROW()-1</f>
        <v>537</v>
      </c>
      <c r="C538" s="43" t="s">
        <v>1700</v>
      </c>
      <c r="D538" s="43" t="s">
        <v>84</v>
      </c>
      <c r="E538" s="43" t="str">
        <f aca="false">IF($J538="NO","",IF($M538="","",$M538))</f>
        <v>VIP</v>
      </c>
      <c r="F538" s="15"/>
      <c r="G538" s="43" t="s">
        <v>436</v>
      </c>
      <c r="H538" s="43" t="s">
        <v>1763</v>
      </c>
      <c r="I538" s="43" t="s">
        <v>158</v>
      </c>
      <c r="J538" s="45" t="s">
        <v>29</v>
      </c>
      <c r="K538" s="43" t="s">
        <v>1764</v>
      </c>
      <c r="L538" s="15"/>
      <c r="M538" s="14" t="s">
        <v>23</v>
      </c>
      <c r="N538" s="15" t="str">
        <f aca="false">IF($J538="NO","NO","SI")</f>
        <v>SI</v>
      </c>
      <c r="O538" s="15" t="str">
        <f aca="false">IF($J538="SI","🟢",IF($J538="NO","🔴","🟡"))</f>
        <v>🟡</v>
      </c>
    </row>
    <row r="539" customFormat="false" ht="18" hidden="false" customHeight="true" outlineLevel="0" collapsed="false">
      <c r="A539" s="38" t="n">
        <f aca="false">ROW()-1</f>
        <v>538</v>
      </c>
      <c r="B539" s="38" t="n">
        <f aca="false">ROW()-1</f>
        <v>538</v>
      </c>
      <c r="C539" s="43" t="s">
        <v>1700</v>
      </c>
      <c r="D539" s="43"/>
      <c r="E539" s="43" t="str">
        <f aca="false">IF($J539="NO","",IF($M539="","",$M539))</f>
        <v>VIP</v>
      </c>
      <c r="F539" s="15"/>
      <c r="G539" s="43" t="s">
        <v>423</v>
      </c>
      <c r="H539" s="43" t="s">
        <v>123</v>
      </c>
      <c r="I539" s="43"/>
      <c r="J539" s="40" t="s">
        <v>21</v>
      </c>
      <c r="K539" s="43" t="s">
        <v>1765</v>
      </c>
      <c r="L539" s="15"/>
      <c r="M539" s="14" t="s">
        <v>23</v>
      </c>
      <c r="N539" s="15" t="str">
        <f aca="false">IF($J539="NO","NO","SI")</f>
        <v>SI</v>
      </c>
      <c r="O539" s="15" t="str">
        <f aca="false">IF($J539="SI","🟢",IF($J539="NO","🔴","🟡"))</f>
        <v>🟢</v>
      </c>
    </row>
    <row r="540" customFormat="false" ht="18" hidden="false" customHeight="true" outlineLevel="0" collapsed="false">
      <c r="A540" s="38" t="n">
        <f aca="false">ROW()-1</f>
        <v>539</v>
      </c>
      <c r="B540" s="38" t="n">
        <f aca="false">ROW()-1</f>
        <v>539</v>
      </c>
      <c r="C540" s="63" t="s">
        <v>1700</v>
      </c>
      <c r="D540" s="63" t="s">
        <v>84</v>
      </c>
      <c r="E540" s="63" t="str">
        <f aca="false">IF($J540="NO","",IF($M540="","",$M540))</f>
        <v>VIP</v>
      </c>
      <c r="F540" s="15"/>
      <c r="G540" s="63" t="s">
        <v>456</v>
      </c>
      <c r="H540" s="63" t="s">
        <v>158</v>
      </c>
      <c r="I540" s="63" t="s">
        <v>1766</v>
      </c>
      <c r="J540" s="40" t="s">
        <v>21</v>
      </c>
      <c r="K540" s="63" t="s">
        <v>1767</v>
      </c>
      <c r="L540" s="15"/>
      <c r="M540" s="14" t="s">
        <v>23</v>
      </c>
      <c r="N540" s="15" t="str">
        <f aca="false">IF($J540="NO","NO","SI")</f>
        <v>SI</v>
      </c>
      <c r="O540" s="15" t="str">
        <f aca="false">IF($J540="SI","🟢",IF($J540="NO","🔴","🟡"))</f>
        <v>🟢</v>
      </c>
    </row>
    <row r="541" customFormat="false" ht="18" hidden="false" customHeight="true" outlineLevel="0" collapsed="false">
      <c r="A541" s="38" t="n">
        <f aca="false">ROW()-1</f>
        <v>540</v>
      </c>
      <c r="B541" s="38" t="n">
        <f aca="false">ROW()-1</f>
        <v>540</v>
      </c>
      <c r="C541" s="63" t="s">
        <v>1700</v>
      </c>
      <c r="D541" s="63"/>
      <c r="E541" s="63" t="str">
        <f aca="false">IF($J541="NO","",IF($M541="","",$M541))</f>
        <v>VIP</v>
      </c>
      <c r="F541" s="15"/>
      <c r="G541" s="63" t="s">
        <v>1768</v>
      </c>
      <c r="H541" s="63" t="s">
        <v>158</v>
      </c>
      <c r="I541" s="63" t="s">
        <v>1769</v>
      </c>
      <c r="J541" s="45" t="s">
        <v>29</v>
      </c>
      <c r="K541" s="63" t="s">
        <v>1770</v>
      </c>
      <c r="L541" s="15"/>
      <c r="M541" s="14" t="s">
        <v>23</v>
      </c>
      <c r="N541" s="15" t="str">
        <f aca="false">IF($J541="NO","NO","SI")</f>
        <v>SI</v>
      </c>
      <c r="O541" s="15" t="str">
        <f aca="false">IF($J541="SI","🟢",IF($J541="NO","🔴","🟡"))</f>
        <v>🟡</v>
      </c>
    </row>
    <row r="542" customFormat="false" ht="18" hidden="false" customHeight="true" outlineLevel="0" collapsed="false">
      <c r="A542" s="38" t="n">
        <f aca="false">ROW()-1</f>
        <v>541</v>
      </c>
      <c r="B542" s="38" t="n">
        <f aca="false">ROW()-1</f>
        <v>541</v>
      </c>
      <c r="C542" s="43" t="s">
        <v>1700</v>
      </c>
      <c r="D542" s="43"/>
      <c r="E542" s="43" t="str">
        <f aca="false">IF($J542="NO","",IF($M542="","",$M542))</f>
        <v>LATERAL</v>
      </c>
      <c r="F542" s="15"/>
      <c r="G542" s="43" t="s">
        <v>287</v>
      </c>
      <c r="H542" s="43" t="s">
        <v>1771</v>
      </c>
      <c r="I542" s="43" t="s">
        <v>968</v>
      </c>
      <c r="J542" s="40" t="s">
        <v>21</v>
      </c>
      <c r="K542" s="43" t="s">
        <v>1772</v>
      </c>
      <c r="L542" s="15"/>
      <c r="M542" s="14" t="s">
        <v>577</v>
      </c>
      <c r="N542" s="15" t="str">
        <f aca="false">IF($J542="NO","NO","SI")</f>
        <v>SI</v>
      </c>
      <c r="O542" s="15" t="str">
        <f aca="false">IF($J542="SI","🟢",IF($J542="NO","🔴","🟡"))</f>
        <v>🟢</v>
      </c>
    </row>
    <row r="543" customFormat="false" ht="18" hidden="false" customHeight="true" outlineLevel="0" collapsed="false">
      <c r="A543" s="38" t="n">
        <f aca="false">ROW()-1</f>
        <v>542</v>
      </c>
      <c r="B543" s="38" t="n">
        <f aca="false">ROW()-1</f>
        <v>542</v>
      </c>
      <c r="C543" s="63" t="s">
        <v>1700</v>
      </c>
      <c r="D543" s="63" t="s">
        <v>84</v>
      </c>
      <c r="E543" s="63" t="str">
        <f aca="false">IF($J543="NO","",IF($M543="","",$M543))</f>
        <v>VIP</v>
      </c>
      <c r="F543" s="15"/>
      <c r="G543" s="63" t="s">
        <v>77</v>
      </c>
      <c r="H543" s="63" t="s">
        <v>1773</v>
      </c>
      <c r="I543" s="63"/>
      <c r="J543" s="45" t="s">
        <v>29</v>
      </c>
      <c r="K543" s="63" t="s">
        <v>1774</v>
      </c>
      <c r="L543" s="15"/>
      <c r="M543" s="14" t="s">
        <v>23</v>
      </c>
      <c r="N543" s="15" t="str">
        <f aca="false">IF($J543="NO","NO","SI")</f>
        <v>SI</v>
      </c>
      <c r="O543" s="15" t="str">
        <f aca="false">IF($J543="SI","🟢",IF($J543="NO","🔴","🟡"))</f>
        <v>🟡</v>
      </c>
    </row>
    <row r="544" customFormat="false" ht="18" hidden="false" customHeight="true" outlineLevel="0" collapsed="false">
      <c r="A544" s="38" t="n">
        <f aca="false">ROW()-1</f>
        <v>543</v>
      </c>
      <c r="B544" s="38" t="n">
        <f aca="false">ROW()-1</f>
        <v>543</v>
      </c>
      <c r="C544" s="63" t="s">
        <v>1700</v>
      </c>
      <c r="D544" s="63"/>
      <c r="E544" s="63" t="str">
        <f aca="false">IF($J544="NO","",IF($M544="","",$M544))</f>
        <v>VIP</v>
      </c>
      <c r="F544" s="15"/>
      <c r="G544" s="63" t="s">
        <v>116</v>
      </c>
      <c r="H544" s="63" t="s">
        <v>1773</v>
      </c>
      <c r="I544" s="63"/>
      <c r="J544" s="45" t="s">
        <v>29</v>
      </c>
      <c r="K544" s="63" t="s">
        <v>1775</v>
      </c>
      <c r="L544" s="15"/>
      <c r="M544" s="14" t="s">
        <v>23</v>
      </c>
      <c r="N544" s="15" t="str">
        <f aca="false">IF($J544="NO","NO","SI")</f>
        <v>SI</v>
      </c>
      <c r="O544" s="15" t="str">
        <f aca="false">IF($J544="SI","🟢",IF($J544="NO","🔴","🟡"))</f>
        <v>🟡</v>
      </c>
    </row>
    <row r="545" customFormat="false" ht="18" hidden="false" customHeight="true" outlineLevel="0" collapsed="false">
      <c r="A545" s="38" t="n">
        <f aca="false">ROW()-1</f>
        <v>544</v>
      </c>
      <c r="B545" s="38" t="n">
        <f aca="false">ROW()-1</f>
        <v>544</v>
      </c>
      <c r="C545" s="43" t="s">
        <v>1700</v>
      </c>
      <c r="D545" s="43"/>
      <c r="E545" s="43" t="str">
        <f aca="false">IF($J545="NO","",IF($M545="","",$M545))</f>
        <v>VIP</v>
      </c>
      <c r="F545" s="15"/>
      <c r="G545" s="43" t="s">
        <v>1776</v>
      </c>
      <c r="H545" s="43" t="s">
        <v>1777</v>
      </c>
      <c r="I545" s="43" t="s">
        <v>1778</v>
      </c>
      <c r="J545" s="45" t="s">
        <v>29</v>
      </c>
      <c r="K545" s="43" t="s">
        <v>1779</v>
      </c>
      <c r="L545" s="15"/>
      <c r="M545" s="14" t="s">
        <v>23</v>
      </c>
      <c r="N545" s="15" t="str">
        <f aca="false">IF($J545="NO","NO","SI")</f>
        <v>SI</v>
      </c>
      <c r="O545" s="15" t="str">
        <f aca="false">IF($J545="SI","🟢",IF($J545="NO","🔴","🟡"))</f>
        <v>🟡</v>
      </c>
    </row>
    <row r="546" customFormat="false" ht="18" hidden="false" customHeight="true" outlineLevel="0" collapsed="false">
      <c r="A546" s="38" t="n">
        <f aca="false">ROW()-1</f>
        <v>545</v>
      </c>
      <c r="B546" s="38" t="n">
        <f aca="false">ROW()-1</f>
        <v>545</v>
      </c>
      <c r="C546" s="43" t="s">
        <v>1700</v>
      </c>
      <c r="D546" s="43"/>
      <c r="E546" s="43" t="str">
        <f aca="false">IF($J546="NO","",IF($M546="","",$M546))</f>
        <v>VIP</v>
      </c>
      <c r="F546" s="15"/>
      <c r="G546" s="43" t="s">
        <v>634</v>
      </c>
      <c r="H546" s="43" t="s">
        <v>351</v>
      </c>
      <c r="I546" s="43" t="s">
        <v>1780</v>
      </c>
      <c r="J546" s="40" t="s">
        <v>21</v>
      </c>
      <c r="K546" s="43" t="s">
        <v>1781</v>
      </c>
      <c r="L546" s="15"/>
      <c r="M546" s="14" t="s">
        <v>23</v>
      </c>
      <c r="N546" s="15" t="str">
        <f aca="false">IF($J546="NO","NO","SI")</f>
        <v>SI</v>
      </c>
      <c r="O546" s="15" t="str">
        <f aca="false">IF($J546="SI","🟢",IF($J546="NO","🔴","🟡"))</f>
        <v>🟢</v>
      </c>
    </row>
    <row r="547" customFormat="false" ht="18" hidden="false" customHeight="true" outlineLevel="0" collapsed="false">
      <c r="A547" s="38" t="n">
        <f aca="false">ROW()-1</f>
        <v>546</v>
      </c>
      <c r="B547" s="38" t="n">
        <f aca="false">ROW()-1</f>
        <v>546</v>
      </c>
      <c r="C547" s="63" t="s">
        <v>1700</v>
      </c>
      <c r="D547" s="63"/>
      <c r="E547" s="63" t="str">
        <f aca="false">IF($J547="NO","",IF($M547="","",$M547))</f>
        <v>VIP</v>
      </c>
      <c r="F547" s="15"/>
      <c r="G547" s="53" t="s">
        <v>1782</v>
      </c>
      <c r="H547" s="53" t="s">
        <v>274</v>
      </c>
      <c r="I547" s="53" t="s">
        <v>1783</v>
      </c>
      <c r="J547" s="45" t="s">
        <v>29</v>
      </c>
      <c r="K547" s="63" t="s">
        <v>1784</v>
      </c>
      <c r="L547" s="15"/>
      <c r="M547" s="14" t="s">
        <v>23</v>
      </c>
      <c r="N547" s="15" t="str">
        <f aca="false">IF($J547="NO","NO","SI")</f>
        <v>SI</v>
      </c>
      <c r="O547" s="15" t="str">
        <f aca="false">IF($J547="SI","🟢",IF($J547="NO","🔴","🟡"))</f>
        <v>🟡</v>
      </c>
    </row>
    <row r="548" customFormat="false" ht="18" hidden="false" customHeight="true" outlineLevel="0" collapsed="false">
      <c r="A548" s="38" t="n">
        <f aca="false">ROW()-1</f>
        <v>547</v>
      </c>
      <c r="B548" s="38" t="n">
        <f aca="false">ROW()-1</f>
        <v>547</v>
      </c>
      <c r="C548" s="63" t="s">
        <v>1700</v>
      </c>
      <c r="D548" s="63"/>
      <c r="E548" s="63" t="str">
        <f aca="false">IF($J548="NO","",IF($M548="","",$M548))</f>
        <v>VIP</v>
      </c>
      <c r="F548" s="15"/>
      <c r="G548" s="63" t="s">
        <v>1505</v>
      </c>
      <c r="H548" s="63" t="s">
        <v>1785</v>
      </c>
      <c r="I548" s="63" t="s">
        <v>1786</v>
      </c>
      <c r="J548" s="45" t="s">
        <v>29</v>
      </c>
      <c r="K548" s="63" t="s">
        <v>1787</v>
      </c>
      <c r="L548" s="15"/>
      <c r="M548" s="14" t="s">
        <v>23</v>
      </c>
      <c r="N548" s="15" t="str">
        <f aca="false">IF($J548="NO","NO","SI")</f>
        <v>SI</v>
      </c>
      <c r="O548" s="15" t="str">
        <f aca="false">IF($J548="SI","🟢",IF($J548="NO","🔴","🟡"))</f>
        <v>🟡</v>
      </c>
    </row>
    <row r="549" customFormat="false" ht="18" hidden="false" customHeight="true" outlineLevel="0" collapsed="false">
      <c r="A549" s="38" t="n">
        <f aca="false">ROW()-1</f>
        <v>548</v>
      </c>
      <c r="B549" s="38" t="n">
        <f aca="false">ROW()-1</f>
        <v>548</v>
      </c>
      <c r="C549" s="43" t="s">
        <v>1700</v>
      </c>
      <c r="D549" s="43"/>
      <c r="E549" s="43" t="str">
        <f aca="false">IF($J549="NO","",IF($M549="","",$M549))</f>
        <v>VIP</v>
      </c>
      <c r="F549" s="15"/>
      <c r="G549" s="43" t="s">
        <v>1788</v>
      </c>
      <c r="H549" s="43" t="s">
        <v>1789</v>
      </c>
      <c r="I549" s="43"/>
      <c r="J549" s="45" t="s">
        <v>29</v>
      </c>
      <c r="K549" s="43" t="s">
        <v>1790</v>
      </c>
      <c r="L549" s="15"/>
      <c r="M549" s="14" t="s">
        <v>23</v>
      </c>
      <c r="N549" s="15" t="str">
        <f aca="false">IF($J549="NO","NO","SI")</f>
        <v>SI</v>
      </c>
      <c r="O549" s="15" t="str">
        <f aca="false">IF($J549="SI","🟢",IF($J549="NO","🔴","🟡"))</f>
        <v>🟡</v>
      </c>
    </row>
    <row r="550" customFormat="false" ht="18" hidden="false" customHeight="true" outlineLevel="0" collapsed="false">
      <c r="A550" s="38" t="n">
        <f aca="false">ROW()-1</f>
        <v>549</v>
      </c>
      <c r="B550" s="38" t="n">
        <f aca="false">ROW()-1</f>
        <v>549</v>
      </c>
      <c r="C550" s="43" t="s">
        <v>1700</v>
      </c>
      <c r="D550" s="43"/>
      <c r="E550" s="43" t="str">
        <f aca="false">IF($J550="NO","",IF($M550="","",$M550))</f>
        <v>VIP</v>
      </c>
      <c r="F550" s="15"/>
      <c r="G550" s="43" t="s">
        <v>1791</v>
      </c>
      <c r="H550" s="43" t="s">
        <v>1792</v>
      </c>
      <c r="I550" s="43"/>
      <c r="J550" s="45" t="s">
        <v>29</v>
      </c>
      <c r="K550" s="43" t="s">
        <v>1793</v>
      </c>
      <c r="L550" s="15"/>
      <c r="M550" s="14" t="s">
        <v>23</v>
      </c>
      <c r="N550" s="15" t="str">
        <f aca="false">IF($J550="NO","NO","SI")</f>
        <v>SI</v>
      </c>
      <c r="O550" s="15" t="str">
        <f aca="false">IF($J550="SI","🟢",IF($J550="NO","🔴","🟡"))</f>
        <v>🟡</v>
      </c>
    </row>
    <row r="551" customFormat="false" ht="18" hidden="false" customHeight="true" outlineLevel="0" collapsed="false">
      <c r="A551" s="38" t="n">
        <f aca="false">ROW()-1</f>
        <v>550</v>
      </c>
      <c r="B551" s="38" t="n">
        <f aca="false">ROW()-1</f>
        <v>550</v>
      </c>
      <c r="C551" s="63" t="s">
        <v>1700</v>
      </c>
      <c r="D551" s="63"/>
      <c r="E551" s="63" t="str">
        <f aca="false">IF($J551="NO","",IF($M551="","",$M551))</f>
        <v>VIP</v>
      </c>
      <c r="F551" s="15"/>
      <c r="G551" s="63" t="s">
        <v>1794</v>
      </c>
      <c r="H551" s="63" t="s">
        <v>1795</v>
      </c>
      <c r="I551" s="63"/>
      <c r="J551" s="45" t="s">
        <v>29</v>
      </c>
      <c r="K551" s="63" t="s">
        <v>1796</v>
      </c>
      <c r="L551" s="15"/>
      <c r="M551" s="14" t="s">
        <v>23</v>
      </c>
      <c r="N551" s="15" t="str">
        <f aca="false">IF($J551="NO","NO","SI")</f>
        <v>SI</v>
      </c>
      <c r="O551" s="15" t="str">
        <f aca="false">IF($J551="SI","🟢",IF($J551="NO","🔴","🟡"))</f>
        <v>🟡</v>
      </c>
    </row>
    <row r="552" customFormat="false" ht="18" hidden="false" customHeight="true" outlineLevel="0" collapsed="false">
      <c r="A552" s="38" t="n">
        <f aca="false">ROW()-1</f>
        <v>551</v>
      </c>
      <c r="B552" s="38" t="n">
        <f aca="false">ROW()-1</f>
        <v>551</v>
      </c>
      <c r="C552" s="63" t="s">
        <v>1700</v>
      </c>
      <c r="D552" s="63"/>
      <c r="E552" s="63" t="str">
        <f aca="false">IF($J552="NO","",IF($M552="","",$M552))</f>
        <v>VIP</v>
      </c>
      <c r="F552" s="15"/>
      <c r="G552" s="63" t="s">
        <v>1797</v>
      </c>
      <c r="H552" s="63" t="s">
        <v>1196</v>
      </c>
      <c r="I552" s="63"/>
      <c r="J552" s="45" t="s">
        <v>29</v>
      </c>
      <c r="K552" s="63" t="s">
        <v>1798</v>
      </c>
      <c r="L552" s="15"/>
      <c r="M552" s="14" t="s">
        <v>23</v>
      </c>
      <c r="N552" s="15" t="str">
        <f aca="false">IF($J552="NO","NO","SI")</f>
        <v>SI</v>
      </c>
      <c r="O552" s="15" t="str">
        <f aca="false">IF($J552="SI","🟢",IF($J552="NO","🔴","🟡"))</f>
        <v>🟡</v>
      </c>
    </row>
    <row r="553" customFormat="false" ht="18" hidden="false" customHeight="true" outlineLevel="0" collapsed="false">
      <c r="A553" s="38" t="n">
        <f aca="false">ROW()-1</f>
        <v>552</v>
      </c>
      <c r="B553" s="38" t="n">
        <f aca="false">ROW()-1</f>
        <v>552</v>
      </c>
      <c r="C553" s="43" t="s">
        <v>1700</v>
      </c>
      <c r="D553" s="43"/>
      <c r="E553" s="43" t="str">
        <f aca="false">IF($J553="NO","",IF($M553="","",$M553))</f>
        <v>VIP</v>
      </c>
      <c r="F553" s="15"/>
      <c r="G553" s="43" t="s">
        <v>1799</v>
      </c>
      <c r="H553" s="43" t="s">
        <v>1800</v>
      </c>
      <c r="I553" s="43"/>
      <c r="J553" s="45" t="s">
        <v>29</v>
      </c>
      <c r="K553" s="43" t="s">
        <v>1801</v>
      </c>
      <c r="L553" s="15"/>
      <c r="M553" s="14" t="s">
        <v>23</v>
      </c>
      <c r="N553" s="15" t="str">
        <f aca="false">IF($J553="NO","NO","SI")</f>
        <v>SI</v>
      </c>
      <c r="O553" s="15" t="str">
        <f aca="false">IF($J553="SI","🟢",IF($J553="NO","🔴","🟡"))</f>
        <v>🟡</v>
      </c>
    </row>
    <row r="554" customFormat="false" ht="18" hidden="false" customHeight="true" outlineLevel="0" collapsed="false">
      <c r="A554" s="38" t="n">
        <f aca="false">ROW()-1</f>
        <v>553</v>
      </c>
      <c r="B554" s="38" t="n">
        <f aca="false">ROW()-1</f>
        <v>553</v>
      </c>
      <c r="C554" s="63" t="s">
        <v>1700</v>
      </c>
      <c r="D554" s="63"/>
      <c r="E554" s="63" t="str">
        <f aca="false">IF($J554="NO","",IF($M554="","",$M554))</f>
        <v/>
      </c>
      <c r="F554" s="15"/>
      <c r="G554" s="63" t="s">
        <v>1142</v>
      </c>
      <c r="H554" s="63" t="s">
        <v>1802</v>
      </c>
      <c r="I554" s="63" t="s">
        <v>1803</v>
      </c>
      <c r="J554" s="46" t="s">
        <v>58</v>
      </c>
      <c r="K554" s="63" t="s">
        <v>1804</v>
      </c>
      <c r="L554" s="15"/>
      <c r="M554" s="14"/>
      <c r="N554" s="15" t="str">
        <f aca="false">IF($J554="NO","NO","SI")</f>
        <v>NO</v>
      </c>
      <c r="O554" s="15" t="str">
        <f aca="false">IF($J554="SI","🟢",IF($J554="NO","🔴","🟡"))</f>
        <v>🔴</v>
      </c>
    </row>
    <row r="555" customFormat="false" ht="18" hidden="false" customHeight="true" outlineLevel="0" collapsed="false">
      <c r="A555" s="38" t="n">
        <f aca="false">ROW()-1</f>
        <v>554</v>
      </c>
      <c r="B555" s="38" t="n">
        <f aca="false">ROW()-1</f>
        <v>554</v>
      </c>
      <c r="C555" s="63" t="s">
        <v>1700</v>
      </c>
      <c r="D555" s="63"/>
      <c r="E555" s="63" t="str">
        <f aca="false">IF($J555="NO","",IF($M555="","",$M555))</f>
        <v>VIP</v>
      </c>
      <c r="F555" s="15"/>
      <c r="G555" s="63" t="s">
        <v>1805</v>
      </c>
      <c r="H555" s="63" t="s">
        <v>1806</v>
      </c>
      <c r="I555" s="63"/>
      <c r="J555" s="45" t="s">
        <v>29</v>
      </c>
      <c r="K555" s="63" t="s">
        <v>1807</v>
      </c>
      <c r="L555" s="15"/>
      <c r="M555" s="14" t="s">
        <v>23</v>
      </c>
      <c r="N555" s="15" t="str">
        <f aca="false">IF($J555="NO","NO","SI")</f>
        <v>SI</v>
      </c>
      <c r="O555" s="15" t="str">
        <f aca="false">IF($J555="SI","🟢",IF($J555="NO","🔴","🟡"))</f>
        <v>🟡</v>
      </c>
    </row>
    <row r="556" customFormat="false" ht="18" hidden="false" customHeight="true" outlineLevel="0" collapsed="false">
      <c r="A556" s="38" t="n">
        <f aca="false">ROW()-1</f>
        <v>555</v>
      </c>
      <c r="B556" s="38" t="n">
        <f aca="false">ROW()-1</f>
        <v>555</v>
      </c>
      <c r="C556" s="63" t="s">
        <v>1700</v>
      </c>
      <c r="D556" s="63" t="s">
        <v>658</v>
      </c>
      <c r="E556" s="63" t="str">
        <f aca="false">IF($J556="NO","",IF($M556="","",$M556))</f>
        <v/>
      </c>
      <c r="F556" s="15"/>
      <c r="G556" s="63" t="s">
        <v>1808</v>
      </c>
      <c r="H556" s="63" t="s">
        <v>1809</v>
      </c>
      <c r="I556" s="63" t="s">
        <v>1809</v>
      </c>
      <c r="J556" s="46" t="s">
        <v>58</v>
      </c>
      <c r="K556" s="63" t="s">
        <v>1810</v>
      </c>
      <c r="L556" s="15"/>
      <c r="M556" s="14"/>
      <c r="N556" s="15" t="str">
        <f aca="false">IF($J556="NO","NO","SI")</f>
        <v>NO</v>
      </c>
      <c r="O556" s="15" t="str">
        <f aca="false">IF($J556="SI","🟢",IF($J556="NO","🔴","🟡"))</f>
        <v>🔴</v>
      </c>
    </row>
    <row r="557" customFormat="false" ht="18" hidden="false" customHeight="true" outlineLevel="0" collapsed="false">
      <c r="A557" s="38" t="n">
        <f aca="false">ROW()-1</f>
        <v>556</v>
      </c>
      <c r="B557" s="38" t="n">
        <f aca="false">ROW()-1</f>
        <v>556</v>
      </c>
      <c r="C557" s="43" t="s">
        <v>1700</v>
      </c>
      <c r="D557" s="43"/>
      <c r="E557" s="43" t="str">
        <f aca="false">IF($J557="NO","",IF($M557="","",$M557))</f>
        <v>LATERAL</v>
      </c>
      <c r="F557" s="15"/>
      <c r="G557" s="43" t="s">
        <v>1811</v>
      </c>
      <c r="H557" s="43" t="s">
        <v>88</v>
      </c>
      <c r="I557" s="43" t="s">
        <v>39</v>
      </c>
      <c r="J557" s="40" t="s">
        <v>21</v>
      </c>
      <c r="K557" s="43" t="s">
        <v>1812</v>
      </c>
      <c r="L557" s="15"/>
      <c r="M557" s="14" t="s">
        <v>577</v>
      </c>
      <c r="N557" s="15" t="str">
        <f aca="false">IF($J557="NO","NO","SI")</f>
        <v>SI</v>
      </c>
      <c r="O557" s="15" t="str">
        <f aca="false">IF($J557="SI","🟢",IF($J557="NO","🔴","🟡"))</f>
        <v>🟢</v>
      </c>
    </row>
    <row r="558" customFormat="false" ht="18" hidden="false" customHeight="true" outlineLevel="0" collapsed="false">
      <c r="A558" s="38" t="n">
        <f aca="false">ROW()-1</f>
        <v>557</v>
      </c>
      <c r="B558" s="38" t="n">
        <f aca="false">ROW()-1</f>
        <v>557</v>
      </c>
      <c r="C558" s="63" t="s">
        <v>1700</v>
      </c>
      <c r="D558" s="63"/>
      <c r="E558" s="63" t="str">
        <f aca="false">IF($J558="NO","",IF($M558="","",$M558))</f>
        <v/>
      </c>
      <c r="F558" s="15"/>
      <c r="G558" s="63" t="s">
        <v>1813</v>
      </c>
      <c r="H558" s="63" t="s">
        <v>1814</v>
      </c>
      <c r="I558" s="63"/>
      <c r="J558" s="46" t="s">
        <v>58</v>
      </c>
      <c r="K558" s="63" t="s">
        <v>1815</v>
      </c>
      <c r="L558" s="15"/>
      <c r="M558" s="14"/>
      <c r="N558" s="15" t="str">
        <f aca="false">IF($J558="NO","NO","SI")</f>
        <v>NO</v>
      </c>
      <c r="O558" s="15" t="str">
        <f aca="false">IF($J558="SI","🟢",IF($J558="NO","🔴","🟡"))</f>
        <v>🔴</v>
      </c>
    </row>
    <row r="559" customFormat="false" ht="18" hidden="false" customHeight="true" outlineLevel="0" collapsed="false">
      <c r="A559" s="38" t="n">
        <f aca="false">ROW()-1</f>
        <v>558</v>
      </c>
      <c r="B559" s="38" t="n">
        <f aca="false">ROW()-1</f>
        <v>558</v>
      </c>
      <c r="C559" s="63" t="s">
        <v>1700</v>
      </c>
      <c r="D559" s="63"/>
      <c r="E559" s="63" t="str">
        <f aca="false">IF($J559="NO","",IF($M559="","",$M559))</f>
        <v/>
      </c>
      <c r="F559" s="15"/>
      <c r="G559" s="63" t="s">
        <v>1816</v>
      </c>
      <c r="H559" s="63" t="s">
        <v>1817</v>
      </c>
      <c r="I559" s="63"/>
      <c r="J559" s="46" t="s">
        <v>58</v>
      </c>
      <c r="K559" s="63" t="s">
        <v>1818</v>
      </c>
      <c r="L559" s="15"/>
      <c r="M559" s="14"/>
      <c r="N559" s="15" t="str">
        <f aca="false">IF($J559="NO","NO","SI")</f>
        <v>NO</v>
      </c>
      <c r="O559" s="15" t="str">
        <f aca="false">IF($J559="SI","🟢",IF($J559="NO","🔴","🟡"))</f>
        <v>🔴</v>
      </c>
    </row>
    <row r="560" customFormat="false" ht="18" hidden="false" customHeight="true" outlineLevel="0" collapsed="false">
      <c r="A560" s="38" t="n">
        <f aca="false">ROW()-1</f>
        <v>559</v>
      </c>
      <c r="B560" s="38" t="n">
        <f aca="false">ROW()-1</f>
        <v>559</v>
      </c>
      <c r="C560" s="63" t="s">
        <v>1700</v>
      </c>
      <c r="D560" s="63"/>
      <c r="E560" s="63" t="str">
        <f aca="false">IF($J560="NO","",IF($M560="","",$M560))</f>
        <v>VIP</v>
      </c>
      <c r="F560" s="15"/>
      <c r="G560" s="63" t="s">
        <v>432</v>
      </c>
      <c r="H560" s="63" t="s">
        <v>1819</v>
      </c>
      <c r="I560" s="63"/>
      <c r="J560" s="40" t="s">
        <v>21</v>
      </c>
      <c r="K560" s="63" t="s">
        <v>1820</v>
      </c>
      <c r="L560" s="15"/>
      <c r="M560" s="14" t="s">
        <v>23</v>
      </c>
      <c r="N560" s="15" t="str">
        <f aca="false">IF($J560="NO","NO","SI")</f>
        <v>SI</v>
      </c>
      <c r="O560" s="15" t="str">
        <f aca="false">IF($J560="SI","🟢",IF($J560="NO","🔴","🟡"))</f>
        <v>🟢</v>
      </c>
    </row>
    <row r="561" customFormat="false" ht="18" hidden="false" customHeight="true" outlineLevel="0" collapsed="false">
      <c r="A561" s="38" t="n">
        <f aca="false">ROW()-1</f>
        <v>560</v>
      </c>
      <c r="B561" s="38" t="n">
        <f aca="false">ROW()-1</f>
        <v>560</v>
      </c>
      <c r="C561" s="63" t="s">
        <v>1700</v>
      </c>
      <c r="D561" s="63"/>
      <c r="E561" s="63" t="str">
        <f aca="false">IF($J561="NO","",IF($M561="","",$M561))</f>
        <v>VIP</v>
      </c>
      <c r="F561" s="15"/>
      <c r="G561" s="63" t="s">
        <v>1821</v>
      </c>
      <c r="H561" s="63" t="s">
        <v>1822</v>
      </c>
      <c r="I561" s="63"/>
      <c r="J561" s="40" t="s">
        <v>21</v>
      </c>
      <c r="K561" s="63" t="s">
        <v>1823</v>
      </c>
      <c r="L561" s="15"/>
      <c r="M561" s="14" t="s">
        <v>23</v>
      </c>
      <c r="N561" s="15" t="str">
        <f aca="false">IF($J561="NO","NO","SI")</f>
        <v>SI</v>
      </c>
      <c r="O561" s="15" t="str">
        <f aca="false">IF($J561="SI","🟢",IF($J561="NO","🔴","🟡"))</f>
        <v>🟢</v>
      </c>
    </row>
    <row r="562" customFormat="false" ht="18" hidden="false" customHeight="true" outlineLevel="0" collapsed="false">
      <c r="A562" s="38" t="n">
        <f aca="false">ROW()-1</f>
        <v>561</v>
      </c>
      <c r="B562" s="38" t="n">
        <f aca="false">ROW()-1</f>
        <v>561</v>
      </c>
      <c r="C562" s="43" t="s">
        <v>1700</v>
      </c>
      <c r="D562" s="43"/>
      <c r="E562" s="43" t="str">
        <f aca="false">IF($J562="NO","",IF($M562="","",$M562))</f>
        <v/>
      </c>
      <c r="F562" s="15"/>
      <c r="G562" s="43" t="s">
        <v>1824</v>
      </c>
      <c r="H562" s="43" t="s">
        <v>1825</v>
      </c>
      <c r="I562" s="43"/>
      <c r="J562" s="46" t="s">
        <v>58</v>
      </c>
      <c r="K562" s="43" t="s">
        <v>1826</v>
      </c>
      <c r="L562" s="15"/>
      <c r="M562" s="14"/>
      <c r="N562" s="15" t="str">
        <f aca="false">IF($J562="NO","NO","SI")</f>
        <v>NO</v>
      </c>
      <c r="O562" s="15" t="str">
        <f aca="false">IF($J562="SI","🟢",IF($J562="NO","🔴","🟡"))</f>
        <v>🔴</v>
      </c>
    </row>
    <row r="563" customFormat="false" ht="18" hidden="false" customHeight="true" outlineLevel="0" collapsed="false">
      <c r="A563" s="38" t="n">
        <f aca="false">ROW()-1</f>
        <v>562</v>
      </c>
      <c r="B563" s="38" t="n">
        <f aca="false">ROW()-1</f>
        <v>562</v>
      </c>
      <c r="C563" s="43" t="s">
        <v>1700</v>
      </c>
      <c r="D563" s="43"/>
      <c r="E563" s="43" t="str">
        <f aca="false">IF($J563="NO","",IF($M563="","",$M563))</f>
        <v>VIP</v>
      </c>
      <c r="F563" s="15"/>
      <c r="G563" s="43" t="s">
        <v>1827</v>
      </c>
      <c r="H563" s="43" t="s">
        <v>1828</v>
      </c>
      <c r="I563" s="43"/>
      <c r="J563" s="45" t="s">
        <v>29</v>
      </c>
      <c r="K563" s="43" t="s">
        <v>1829</v>
      </c>
      <c r="L563" s="15"/>
      <c r="M563" s="14" t="s">
        <v>23</v>
      </c>
      <c r="N563" s="15" t="str">
        <f aca="false">IF($J563="NO","NO","SI")</f>
        <v>SI</v>
      </c>
      <c r="O563" s="15" t="str">
        <f aca="false">IF($J563="SI","🟢",IF($J563="NO","🔴","🟡"))</f>
        <v>🟡</v>
      </c>
    </row>
    <row r="564" customFormat="false" ht="18" hidden="false" customHeight="true" outlineLevel="0" collapsed="false">
      <c r="A564" s="38" t="n">
        <f aca="false">ROW()-1</f>
        <v>563</v>
      </c>
      <c r="B564" s="38" t="n">
        <f aca="false">ROW()-1</f>
        <v>563</v>
      </c>
      <c r="C564" s="63" t="s">
        <v>1700</v>
      </c>
      <c r="D564" s="63"/>
      <c r="E564" s="63" t="str">
        <f aca="false">IF($J564="NO","",IF($M564="","",$M564))</f>
        <v>VIP</v>
      </c>
      <c r="F564" s="15"/>
      <c r="G564" s="63" t="s">
        <v>77</v>
      </c>
      <c r="H564" s="63" t="s">
        <v>1830</v>
      </c>
      <c r="I564" s="63"/>
      <c r="J564" s="40" t="s">
        <v>21</v>
      </c>
      <c r="K564" s="63" t="s">
        <v>1831</v>
      </c>
      <c r="L564" s="15"/>
      <c r="M564" s="14" t="s">
        <v>23</v>
      </c>
      <c r="N564" s="15" t="str">
        <f aca="false">IF($J564="NO","NO","SI")</f>
        <v>SI</v>
      </c>
      <c r="O564" s="15" t="str">
        <f aca="false">IF($J564="SI","🟢",IF($J564="NO","🔴","🟡"))</f>
        <v>🟢</v>
      </c>
    </row>
    <row r="565" customFormat="false" ht="18" hidden="false" customHeight="true" outlineLevel="0" collapsed="false">
      <c r="A565" s="38" t="n">
        <f aca="false">ROW()-1</f>
        <v>564</v>
      </c>
      <c r="B565" s="38" t="n">
        <f aca="false">ROW()-1</f>
        <v>564</v>
      </c>
      <c r="C565" s="43" t="s">
        <v>1700</v>
      </c>
      <c r="D565" s="43"/>
      <c r="E565" s="43" t="str">
        <f aca="false">IF($J565="NO","",IF($M565="","",$M565))</f>
        <v>LATERAL</v>
      </c>
      <c r="F565" s="15"/>
      <c r="G565" s="43" t="s">
        <v>62</v>
      </c>
      <c r="H565" s="43" t="s">
        <v>1748</v>
      </c>
      <c r="I565" s="43"/>
      <c r="J565" s="45" t="s">
        <v>29</v>
      </c>
      <c r="K565" s="43" t="s">
        <v>1832</v>
      </c>
      <c r="L565" s="15"/>
      <c r="M565" s="14" t="s">
        <v>577</v>
      </c>
      <c r="N565" s="15" t="str">
        <f aca="false">IF($J565="NO","NO","SI")</f>
        <v>SI</v>
      </c>
      <c r="O565" s="15" t="str">
        <f aca="false">IF($J565="SI","🟢",IF($J565="NO","🔴","🟡"))</f>
        <v>🟡</v>
      </c>
    </row>
    <row r="566" customFormat="false" ht="18" hidden="false" customHeight="true" outlineLevel="0" collapsed="false">
      <c r="A566" s="38" t="n">
        <f aca="false">ROW()-1</f>
        <v>565</v>
      </c>
      <c r="B566" s="38" t="n">
        <f aca="false">ROW()-1</f>
        <v>565</v>
      </c>
      <c r="C566" s="63" t="s">
        <v>1700</v>
      </c>
      <c r="D566" s="63"/>
      <c r="E566" s="63" t="str">
        <f aca="false">IF($J566="NO","",IF($M566="","",$M566))</f>
        <v>VIP</v>
      </c>
      <c r="F566" s="15"/>
      <c r="G566" s="63" t="s">
        <v>1833</v>
      </c>
      <c r="H566" s="63" t="s">
        <v>696</v>
      </c>
      <c r="I566" s="63" t="s">
        <v>1834</v>
      </c>
      <c r="J566" s="40" t="s">
        <v>21</v>
      </c>
      <c r="K566" s="63" t="s">
        <v>1835</v>
      </c>
      <c r="L566" s="15"/>
      <c r="M566" s="14" t="s">
        <v>23</v>
      </c>
      <c r="N566" s="15" t="str">
        <f aca="false">IF($J566="NO","NO","SI")</f>
        <v>SI</v>
      </c>
      <c r="O566" s="15" t="str">
        <f aca="false">IF($J566="SI","🟢",IF($J566="NO","🔴","🟡"))</f>
        <v>🟢</v>
      </c>
    </row>
    <row r="567" customFormat="false" ht="18" hidden="false" customHeight="true" outlineLevel="0" collapsed="false">
      <c r="A567" s="38" t="n">
        <f aca="false">ROW()-1</f>
        <v>566</v>
      </c>
      <c r="B567" s="38" t="n">
        <f aca="false">ROW()-1</f>
        <v>566</v>
      </c>
      <c r="C567" s="63" t="s">
        <v>1700</v>
      </c>
      <c r="D567" s="63" t="s">
        <v>778</v>
      </c>
      <c r="E567" s="63" t="str">
        <f aca="false">IF($J567="NO","",IF($M567="","",$M567))</f>
        <v>LATERAL</v>
      </c>
      <c r="F567" s="15"/>
      <c r="G567" s="63" t="s">
        <v>1465</v>
      </c>
      <c r="H567" s="63" t="s">
        <v>1113</v>
      </c>
      <c r="I567" s="63" t="s">
        <v>1836</v>
      </c>
      <c r="J567" s="40" t="s">
        <v>21</v>
      </c>
      <c r="K567" s="63" t="s">
        <v>1837</v>
      </c>
      <c r="L567" s="15"/>
      <c r="M567" s="14" t="s">
        <v>577</v>
      </c>
      <c r="N567" s="15" t="str">
        <f aca="false">IF($J567="NO","NO","SI")</f>
        <v>SI</v>
      </c>
      <c r="O567" s="15" t="str">
        <f aca="false">IF($J567="SI","🟢",IF($J567="NO","🔴","🟡"))</f>
        <v>🟢</v>
      </c>
    </row>
    <row r="568" customFormat="false" ht="18" hidden="false" customHeight="true" outlineLevel="0" collapsed="false">
      <c r="A568" s="38" t="n">
        <f aca="false">ROW()-1</f>
        <v>567</v>
      </c>
      <c r="B568" s="38" t="n">
        <f aca="false">ROW()-1</f>
        <v>567</v>
      </c>
      <c r="C568" s="63" t="s">
        <v>1700</v>
      </c>
      <c r="D568" s="63"/>
      <c r="E568" s="63" t="str">
        <f aca="false">IF($J568="NO","",IF($M568="","",$M568))</f>
        <v>LATERAL</v>
      </c>
      <c r="F568" s="15"/>
      <c r="G568" s="63" t="s">
        <v>1838</v>
      </c>
      <c r="H568" s="63" t="s">
        <v>1839</v>
      </c>
      <c r="I568" s="63"/>
      <c r="J568" s="40" t="s">
        <v>21</v>
      </c>
      <c r="K568" s="63" t="s">
        <v>1840</v>
      </c>
      <c r="L568" s="15"/>
      <c r="M568" s="14" t="s">
        <v>577</v>
      </c>
      <c r="N568" s="15" t="str">
        <f aca="false">IF($J568="NO","NO","SI")</f>
        <v>SI</v>
      </c>
      <c r="O568" s="15" t="str">
        <f aca="false">IF($J568="SI","🟢",IF($J568="NO","🔴","🟡"))</f>
        <v>🟢</v>
      </c>
    </row>
    <row r="569" customFormat="false" ht="18" hidden="false" customHeight="true" outlineLevel="0" collapsed="false">
      <c r="A569" s="38" t="n">
        <f aca="false">ROW()-1</f>
        <v>568</v>
      </c>
      <c r="B569" s="38" t="n">
        <f aca="false">ROW()-1</f>
        <v>568</v>
      </c>
      <c r="C569" s="43" t="s">
        <v>1700</v>
      </c>
      <c r="D569" s="43"/>
      <c r="E569" s="43" t="str">
        <f aca="false">IF($J569="NO","",IF($M569="","",$M569))</f>
        <v>VIP</v>
      </c>
      <c r="F569" s="15"/>
      <c r="G569" s="43" t="s">
        <v>476</v>
      </c>
      <c r="H569" s="43" t="s">
        <v>1841</v>
      </c>
      <c r="I569" s="43"/>
      <c r="J569" s="40" t="s">
        <v>21</v>
      </c>
      <c r="K569" s="43" t="s">
        <v>1842</v>
      </c>
      <c r="L569" s="15"/>
      <c r="M569" s="14" t="s">
        <v>23</v>
      </c>
      <c r="N569" s="15" t="str">
        <f aca="false">IF($J569="NO","NO","SI")</f>
        <v>SI</v>
      </c>
      <c r="O569" s="15" t="str">
        <f aca="false">IF($J569="SI","🟢",IF($J569="NO","🔴","🟡"))</f>
        <v>🟢</v>
      </c>
    </row>
    <row r="570" customFormat="false" ht="18" hidden="false" customHeight="true" outlineLevel="0" collapsed="false">
      <c r="A570" s="38" t="n">
        <f aca="false">ROW()-1</f>
        <v>569</v>
      </c>
      <c r="B570" s="38" t="n">
        <f aca="false">ROW()-1</f>
        <v>569</v>
      </c>
      <c r="C570" s="63" t="s">
        <v>1700</v>
      </c>
      <c r="D570" s="63"/>
      <c r="E570" s="63" t="str">
        <f aca="false">IF($J570="NO","",IF($M570="","",$M570))</f>
        <v>LATERAL</v>
      </c>
      <c r="F570" s="15"/>
      <c r="G570" s="63" t="s">
        <v>616</v>
      </c>
      <c r="H570" s="63" t="s">
        <v>105</v>
      </c>
      <c r="I570" s="63" t="s">
        <v>1843</v>
      </c>
      <c r="J570" s="40" t="s">
        <v>21</v>
      </c>
      <c r="K570" s="63" t="s">
        <v>1844</v>
      </c>
      <c r="L570" s="15"/>
      <c r="M570" s="14" t="s">
        <v>577</v>
      </c>
      <c r="N570" s="15" t="str">
        <f aca="false">IF($J570="NO","NO","SI")</f>
        <v>SI</v>
      </c>
      <c r="O570" s="15" t="str">
        <f aca="false">IF($J570="SI","🟢",IF($J570="NO","🔴","🟡"))</f>
        <v>🟢</v>
      </c>
    </row>
    <row r="571" customFormat="false" ht="18" hidden="false" customHeight="true" outlineLevel="0" collapsed="false">
      <c r="A571" s="38" t="n">
        <f aca="false">ROW()-1</f>
        <v>570</v>
      </c>
      <c r="B571" s="38" t="n">
        <f aca="false">ROW()-1</f>
        <v>570</v>
      </c>
      <c r="C571" s="43" t="s">
        <v>1700</v>
      </c>
      <c r="D571" s="43"/>
      <c r="E571" s="43" t="str">
        <f aca="false">IF($J571="NO","",IF($M571="","",$M571))</f>
        <v/>
      </c>
      <c r="F571" s="15"/>
      <c r="G571" s="43" t="s">
        <v>473</v>
      </c>
      <c r="H571" s="43" t="s">
        <v>1048</v>
      </c>
      <c r="I571" s="43" t="s">
        <v>1845</v>
      </c>
      <c r="J571" s="46" t="s">
        <v>58</v>
      </c>
      <c r="K571" s="43" t="s">
        <v>1846</v>
      </c>
      <c r="L571" s="15"/>
      <c r="M571" s="14"/>
      <c r="N571" s="15" t="str">
        <f aca="false">IF($J571="NO","NO","SI")</f>
        <v>NO</v>
      </c>
      <c r="O571" s="15" t="str">
        <f aca="false">IF($J571="SI","🟢",IF($J571="NO","🔴","🟡"))</f>
        <v>🔴</v>
      </c>
    </row>
    <row r="572" customFormat="false" ht="18" hidden="false" customHeight="true" outlineLevel="0" collapsed="false">
      <c r="A572" s="38" t="n">
        <f aca="false">ROW()-1</f>
        <v>571</v>
      </c>
      <c r="B572" s="38" t="n">
        <f aca="false">ROW()-1</f>
        <v>571</v>
      </c>
      <c r="C572" s="43" t="s">
        <v>1700</v>
      </c>
      <c r="D572" s="43"/>
      <c r="E572" s="43" t="str">
        <f aca="false">IF($J572="NO","",IF($M572="","",$M572))</f>
        <v>LATERAL</v>
      </c>
      <c r="F572" s="15"/>
      <c r="G572" s="43" t="s">
        <v>81</v>
      </c>
      <c r="H572" s="43" t="s">
        <v>1847</v>
      </c>
      <c r="I572" s="43" t="s">
        <v>1848</v>
      </c>
      <c r="J572" s="40" t="s">
        <v>21</v>
      </c>
      <c r="K572" s="43" t="s">
        <v>1849</v>
      </c>
      <c r="L572" s="15"/>
      <c r="M572" s="14" t="s">
        <v>577</v>
      </c>
      <c r="N572" s="15" t="str">
        <f aca="false">IF($J572="NO","NO","SI")</f>
        <v>SI</v>
      </c>
      <c r="O572" s="15" t="str">
        <f aca="false">IF($J572="SI","🟢",IF($J572="NO","🔴","🟡"))</f>
        <v>🟢</v>
      </c>
    </row>
    <row r="573" customFormat="false" ht="18" hidden="false" customHeight="true" outlineLevel="0" collapsed="false">
      <c r="A573" s="38" t="n">
        <f aca="false">ROW()-1</f>
        <v>572</v>
      </c>
      <c r="B573" s="38" t="n">
        <f aca="false">ROW()-1</f>
        <v>572</v>
      </c>
      <c r="C573" s="63" t="s">
        <v>1700</v>
      </c>
      <c r="D573" s="63"/>
      <c r="E573" s="63" t="str">
        <f aca="false">IF($J573="NO","",IF($M573="","",$M573))</f>
        <v>VIP</v>
      </c>
      <c r="F573" s="15"/>
      <c r="G573" s="63" t="s">
        <v>476</v>
      </c>
      <c r="H573" s="63" t="s">
        <v>1850</v>
      </c>
      <c r="I573" s="63"/>
      <c r="J573" s="40" t="s">
        <v>21</v>
      </c>
      <c r="K573" s="63" t="s">
        <v>1851</v>
      </c>
      <c r="L573" s="15"/>
      <c r="M573" s="14" t="s">
        <v>23</v>
      </c>
      <c r="N573" s="15" t="str">
        <f aca="false">IF($J573="NO","NO","SI")</f>
        <v>SI</v>
      </c>
      <c r="O573" s="15" t="str">
        <f aca="false">IF($J573="SI","🟢",IF($J573="NO","🔴","🟡"))</f>
        <v>🟢</v>
      </c>
    </row>
    <row r="574" customFormat="false" ht="18" hidden="false" customHeight="true" outlineLevel="0" collapsed="false">
      <c r="A574" s="38" t="n">
        <f aca="false">ROW()-1</f>
        <v>573</v>
      </c>
      <c r="B574" s="38" t="n">
        <f aca="false">ROW()-1</f>
        <v>573</v>
      </c>
      <c r="C574" s="43" t="s">
        <v>1700</v>
      </c>
      <c r="D574" s="43"/>
      <c r="E574" s="43" t="str">
        <f aca="false">IF($J574="NO","",IF($M574="","",$M574))</f>
        <v>VIP</v>
      </c>
      <c r="F574" s="15"/>
      <c r="G574" s="43" t="s">
        <v>1431</v>
      </c>
      <c r="H574" s="43" t="s">
        <v>158</v>
      </c>
      <c r="I574" s="43" t="s">
        <v>1852</v>
      </c>
      <c r="J574" s="40" t="s">
        <v>21</v>
      </c>
      <c r="K574" s="43" t="s">
        <v>1853</v>
      </c>
      <c r="L574" s="15"/>
      <c r="M574" s="14" t="s">
        <v>23</v>
      </c>
      <c r="N574" s="15" t="str">
        <f aca="false">IF($J574="NO","NO","SI")</f>
        <v>SI</v>
      </c>
      <c r="O574" s="15" t="str">
        <f aca="false">IF($J574="SI","🟢",IF($J574="NO","🔴","🟡"))</f>
        <v>🟢</v>
      </c>
    </row>
    <row r="575" customFormat="false" ht="18" hidden="false" customHeight="true" outlineLevel="0" collapsed="false">
      <c r="A575" s="38" t="n">
        <f aca="false">ROW()-1</f>
        <v>574</v>
      </c>
      <c r="B575" s="38" t="n">
        <f aca="false">ROW()-1</f>
        <v>574</v>
      </c>
      <c r="C575" s="63" t="s">
        <v>1700</v>
      </c>
      <c r="D575" s="63" t="s">
        <v>658</v>
      </c>
      <c r="E575" s="63" t="str">
        <f aca="false">IF($J575="NO","",IF($M575="","",$M575))</f>
        <v>VIP</v>
      </c>
      <c r="F575" s="15"/>
      <c r="G575" s="63" t="s">
        <v>1854</v>
      </c>
      <c r="H575" s="63" t="s">
        <v>1855</v>
      </c>
      <c r="I575" s="63"/>
      <c r="J575" s="45" t="s">
        <v>29</v>
      </c>
      <c r="K575" s="63" t="s">
        <v>1856</v>
      </c>
      <c r="L575" s="15"/>
      <c r="M575" s="14" t="s">
        <v>23</v>
      </c>
      <c r="N575" s="15" t="str">
        <f aca="false">IF($J575="NO","NO","SI")</f>
        <v>SI</v>
      </c>
      <c r="O575" s="15" t="str">
        <f aca="false">IF($J575="SI","🟢",IF($J575="NO","🔴","🟡"))</f>
        <v>🟡</v>
      </c>
    </row>
    <row r="576" customFormat="false" ht="18" hidden="false" customHeight="true" outlineLevel="0" collapsed="false">
      <c r="A576" s="38" t="n">
        <f aca="false">ROW()-1</f>
        <v>575</v>
      </c>
      <c r="B576" s="38" t="n">
        <f aca="false">ROW()-1</f>
        <v>575</v>
      </c>
      <c r="C576" s="63" t="s">
        <v>1700</v>
      </c>
      <c r="D576" s="63" t="s">
        <v>1857</v>
      </c>
      <c r="E576" s="63" t="str">
        <f aca="false">IF($J576="NO","",IF($M576="","",$M576))</f>
        <v>VIP</v>
      </c>
      <c r="F576" s="15"/>
      <c r="G576" s="63" t="s">
        <v>436</v>
      </c>
      <c r="H576" s="63" t="s">
        <v>545</v>
      </c>
      <c r="I576" s="63" t="s">
        <v>1858</v>
      </c>
      <c r="J576" s="40" t="s">
        <v>21</v>
      </c>
      <c r="K576" s="63" t="s">
        <v>1859</v>
      </c>
      <c r="L576" s="15"/>
      <c r="M576" s="14" t="s">
        <v>23</v>
      </c>
      <c r="N576" s="15" t="str">
        <f aca="false">IF($J576="NO","NO","SI")</f>
        <v>SI</v>
      </c>
      <c r="O576" s="15" t="str">
        <f aca="false">IF($J576="SI","🟢",IF($J576="NO","🔴","🟡"))</f>
        <v>🟢</v>
      </c>
    </row>
    <row r="577" customFormat="false" ht="18" hidden="false" customHeight="true" outlineLevel="0" collapsed="false">
      <c r="A577" s="38" t="n">
        <f aca="false">ROW()-1</f>
        <v>576</v>
      </c>
      <c r="B577" s="38" t="n">
        <f aca="false">ROW()-1</f>
        <v>576</v>
      </c>
      <c r="C577" s="63" t="s">
        <v>1700</v>
      </c>
      <c r="D577" s="63"/>
      <c r="E577" s="63" t="str">
        <f aca="false">IF($J577="NO","",IF($M577="","",$M577))</f>
        <v>VIP</v>
      </c>
      <c r="F577" s="15"/>
      <c r="G577" s="63" t="s">
        <v>1860</v>
      </c>
      <c r="H577" s="63" t="s">
        <v>630</v>
      </c>
      <c r="I577" s="63"/>
      <c r="J577" s="45" t="s">
        <v>29</v>
      </c>
      <c r="K577" s="63" t="s">
        <v>1861</v>
      </c>
      <c r="L577" s="15"/>
      <c r="M577" s="14" t="s">
        <v>23</v>
      </c>
      <c r="N577" s="15" t="str">
        <f aca="false">IF($J577="NO","NO","SI")</f>
        <v>SI</v>
      </c>
      <c r="O577" s="15" t="str">
        <f aca="false">IF($J577="SI","🟢",IF($J577="NO","🔴","🟡"))</f>
        <v>🟡</v>
      </c>
    </row>
    <row r="578" customFormat="false" ht="18" hidden="false" customHeight="true" outlineLevel="0" collapsed="false">
      <c r="A578" s="38" t="n">
        <f aca="false">ROW()-1</f>
        <v>577</v>
      </c>
      <c r="B578" s="38" t="n">
        <f aca="false">ROW()-1</f>
        <v>577</v>
      </c>
      <c r="C578" s="63" t="s">
        <v>1700</v>
      </c>
      <c r="D578" s="63" t="s">
        <v>84</v>
      </c>
      <c r="E578" s="63" t="str">
        <f aca="false">IF($J578="NO","",IF($M578="","",$M578))</f>
        <v>VIP</v>
      </c>
      <c r="F578" s="15"/>
      <c r="G578" s="63" t="s">
        <v>77</v>
      </c>
      <c r="H578" s="63" t="s">
        <v>1311</v>
      </c>
      <c r="I578" s="63"/>
      <c r="J578" s="45" t="s">
        <v>29</v>
      </c>
      <c r="K578" s="63" t="s">
        <v>1862</v>
      </c>
      <c r="L578" s="15"/>
      <c r="M578" s="14" t="s">
        <v>23</v>
      </c>
      <c r="N578" s="15" t="str">
        <f aca="false">IF($J578="NO","NO","SI")</f>
        <v>SI</v>
      </c>
      <c r="O578" s="15" t="str">
        <f aca="false">IF($J578="SI","🟢",IF($J578="NO","🔴","🟡"))</f>
        <v>🟡</v>
      </c>
    </row>
    <row r="579" customFormat="false" ht="18" hidden="false" customHeight="true" outlineLevel="0" collapsed="false">
      <c r="A579" s="38" t="n">
        <f aca="false">ROW()-1</f>
        <v>578</v>
      </c>
      <c r="B579" s="38" t="n">
        <f aca="false">ROW()-1</f>
        <v>578</v>
      </c>
      <c r="C579" s="63" t="s">
        <v>1700</v>
      </c>
      <c r="D579" s="63" t="s">
        <v>84</v>
      </c>
      <c r="E579" s="63" t="str">
        <f aca="false">IF($J579="NO","",IF($M579="","",$M579))</f>
        <v>VIP</v>
      </c>
      <c r="F579" s="15"/>
      <c r="G579" s="63" t="s">
        <v>81</v>
      </c>
      <c r="H579" s="63" t="s">
        <v>1863</v>
      </c>
      <c r="I579" s="63" t="s">
        <v>1864</v>
      </c>
      <c r="J579" s="40" t="s">
        <v>21</v>
      </c>
      <c r="K579" s="63" t="s">
        <v>1865</v>
      </c>
      <c r="L579" s="15"/>
      <c r="M579" s="14" t="s">
        <v>23</v>
      </c>
      <c r="N579" s="15" t="str">
        <f aca="false">IF($J579="NO","NO","SI")</f>
        <v>SI</v>
      </c>
      <c r="O579" s="15" t="str">
        <f aca="false">IF($J579="SI","🟢",IF($J579="NO","🔴","🟡"))</f>
        <v>🟢</v>
      </c>
    </row>
    <row r="580" customFormat="false" ht="18" hidden="false" customHeight="true" outlineLevel="0" collapsed="false">
      <c r="A580" s="38" t="n">
        <f aca="false">ROW()-1</f>
        <v>579</v>
      </c>
      <c r="B580" s="38" t="n">
        <f aca="false">ROW()-1</f>
        <v>579</v>
      </c>
      <c r="C580" s="63" t="s">
        <v>1700</v>
      </c>
      <c r="D580" s="63" t="s">
        <v>658</v>
      </c>
      <c r="E580" s="63" t="str">
        <f aca="false">IF($J580="NO","",IF($M580="","",$M580))</f>
        <v>VIP</v>
      </c>
      <c r="F580" s="15"/>
      <c r="G580" s="63" t="s">
        <v>634</v>
      </c>
      <c r="H580" s="63" t="s">
        <v>1866</v>
      </c>
      <c r="I580" s="63" t="s">
        <v>413</v>
      </c>
      <c r="J580" s="40" t="s">
        <v>21</v>
      </c>
      <c r="K580" s="63" t="s">
        <v>1867</v>
      </c>
      <c r="L580" s="15"/>
      <c r="M580" s="14" t="s">
        <v>23</v>
      </c>
      <c r="N580" s="15" t="str">
        <f aca="false">IF($J580="NO","NO","SI")</f>
        <v>SI</v>
      </c>
      <c r="O580" s="15" t="str">
        <f aca="false">IF($J580="SI","🟢",IF($J580="NO","🔴","🟡"))</f>
        <v>🟢</v>
      </c>
    </row>
    <row r="581" customFormat="false" ht="18" hidden="false" customHeight="true" outlineLevel="0" collapsed="false">
      <c r="A581" s="38" t="n">
        <f aca="false">ROW()-1</f>
        <v>580</v>
      </c>
      <c r="B581" s="38" t="n">
        <f aca="false">ROW()-1</f>
        <v>580</v>
      </c>
      <c r="C581" s="63" t="s">
        <v>1700</v>
      </c>
      <c r="D581" s="63" t="s">
        <v>658</v>
      </c>
      <c r="E581" s="63" t="str">
        <f aca="false">IF($J581="NO","",IF($M581="","",$M581))</f>
        <v>VIP</v>
      </c>
      <c r="F581" s="15"/>
      <c r="G581" s="63" t="s">
        <v>490</v>
      </c>
      <c r="H581" s="63" t="s">
        <v>1868</v>
      </c>
      <c r="I581" s="63"/>
      <c r="J581" s="45" t="s">
        <v>29</v>
      </c>
      <c r="K581" s="63" t="s">
        <v>1869</v>
      </c>
      <c r="L581" s="15"/>
      <c r="M581" s="14" t="s">
        <v>23</v>
      </c>
      <c r="N581" s="15" t="str">
        <f aca="false">IF($J581="NO","NO","SI")</f>
        <v>SI</v>
      </c>
      <c r="O581" s="15" t="str">
        <f aca="false">IF($J581="SI","🟢",IF($J581="NO","🔴","🟡"))</f>
        <v>🟡</v>
      </c>
    </row>
    <row r="582" customFormat="false" ht="18" hidden="false" customHeight="true" outlineLevel="0" collapsed="false">
      <c r="A582" s="38" t="n">
        <f aca="false">ROW()-1</f>
        <v>581</v>
      </c>
      <c r="B582" s="38" t="n">
        <f aca="false">ROW()-1</f>
        <v>581</v>
      </c>
      <c r="C582" s="43" t="s">
        <v>1700</v>
      </c>
      <c r="D582" s="43" t="s">
        <v>1121</v>
      </c>
      <c r="E582" s="43" t="str">
        <f aca="false">IF($J582="NO","",IF($M582="","",$M582))</f>
        <v>LATERAL</v>
      </c>
      <c r="F582" s="15"/>
      <c r="G582" s="43" t="s">
        <v>473</v>
      </c>
      <c r="H582" s="43" t="s">
        <v>1870</v>
      </c>
      <c r="I582" s="43" t="s">
        <v>1871</v>
      </c>
      <c r="J582" s="40" t="s">
        <v>21</v>
      </c>
      <c r="K582" s="43" t="s">
        <v>1872</v>
      </c>
      <c r="L582" s="15"/>
      <c r="M582" s="14" t="s">
        <v>577</v>
      </c>
      <c r="N582" s="15" t="str">
        <f aca="false">IF($J582="NO","NO","SI")</f>
        <v>SI</v>
      </c>
      <c r="O582" s="15" t="str">
        <f aca="false">IF($J582="SI","🟢",IF($J582="NO","🔴","🟡"))</f>
        <v>🟢</v>
      </c>
    </row>
    <row r="583" customFormat="false" ht="18" hidden="false" customHeight="true" outlineLevel="0" collapsed="false">
      <c r="A583" s="38" t="n">
        <f aca="false">ROW()-1</f>
        <v>582</v>
      </c>
      <c r="B583" s="38" t="n">
        <f aca="false">ROW()-1</f>
        <v>582</v>
      </c>
      <c r="C583" s="63" t="s">
        <v>1700</v>
      </c>
      <c r="D583" s="63" t="s">
        <v>658</v>
      </c>
      <c r="E583" s="63" t="str">
        <f aca="false">IF($J583="NO","",IF($M583="","",$M583))</f>
        <v>VIP</v>
      </c>
      <c r="F583" s="15"/>
      <c r="G583" s="63" t="s">
        <v>634</v>
      </c>
      <c r="H583" s="63" t="s">
        <v>158</v>
      </c>
      <c r="I583" s="63"/>
      <c r="J583" s="40" t="s">
        <v>21</v>
      </c>
      <c r="K583" s="63" t="s">
        <v>1873</v>
      </c>
      <c r="L583" s="15"/>
      <c r="M583" s="14" t="s">
        <v>23</v>
      </c>
      <c r="N583" s="15" t="str">
        <f aca="false">IF($J583="NO","NO","SI")</f>
        <v>SI</v>
      </c>
      <c r="O583" s="15" t="str">
        <f aca="false">IF($J583="SI","🟢",IF($J583="NO","🔴","🟡"))</f>
        <v>🟢</v>
      </c>
    </row>
    <row r="584" customFormat="false" ht="18" hidden="false" customHeight="true" outlineLevel="0" collapsed="false">
      <c r="A584" s="38" t="n">
        <f aca="false">ROW()-1</f>
        <v>583</v>
      </c>
      <c r="B584" s="38" t="n">
        <f aca="false">ROW()-1</f>
        <v>583</v>
      </c>
      <c r="C584" s="63" t="s">
        <v>1700</v>
      </c>
      <c r="D584" s="63" t="s">
        <v>658</v>
      </c>
      <c r="E584" s="63" t="str">
        <f aca="false">IF($J584="NO","",IF($M584="","",$M584))</f>
        <v>LATERAL</v>
      </c>
      <c r="F584" s="15"/>
      <c r="G584" s="63" t="s">
        <v>444</v>
      </c>
      <c r="H584" s="63" t="s">
        <v>1147</v>
      </c>
      <c r="I584" s="63"/>
      <c r="J584" s="40" t="s">
        <v>21</v>
      </c>
      <c r="K584" s="63" t="s">
        <v>1874</v>
      </c>
      <c r="L584" s="15"/>
      <c r="M584" s="14" t="s">
        <v>577</v>
      </c>
      <c r="N584" s="15" t="str">
        <f aca="false">IF($J584="NO","NO","SI")</f>
        <v>SI</v>
      </c>
      <c r="O584" s="15" t="str">
        <f aca="false">IF($J584="SI","🟢",IF($J584="NO","🔴","🟡"))</f>
        <v>🟢</v>
      </c>
    </row>
    <row r="585" customFormat="false" ht="18" hidden="false" customHeight="true" outlineLevel="0" collapsed="false">
      <c r="A585" s="38" t="n">
        <f aca="false">ROW()-1</f>
        <v>584</v>
      </c>
      <c r="B585" s="38" t="n">
        <f aca="false">ROW()-1</f>
        <v>584</v>
      </c>
      <c r="C585" s="43" t="s">
        <v>1700</v>
      </c>
      <c r="D585" s="43"/>
      <c r="E585" s="43" t="str">
        <f aca="false">IF($J585="NO","",IF($M585="","",$M585))</f>
        <v>VIP</v>
      </c>
      <c r="F585" s="15"/>
      <c r="G585" s="43" t="s">
        <v>910</v>
      </c>
      <c r="H585" s="43" t="s">
        <v>539</v>
      </c>
      <c r="I585" s="43" t="s">
        <v>1875</v>
      </c>
      <c r="J585" s="45" t="s">
        <v>29</v>
      </c>
      <c r="K585" s="43" t="s">
        <v>1876</v>
      </c>
      <c r="L585" s="15"/>
      <c r="M585" s="14" t="s">
        <v>23</v>
      </c>
      <c r="N585" s="15" t="str">
        <f aca="false">IF($J585="NO","NO","SI")</f>
        <v>SI</v>
      </c>
      <c r="O585" s="15" t="str">
        <f aca="false">IF($J585="SI","🟢",IF($J585="NO","🔴","🟡"))</f>
        <v>🟡</v>
      </c>
    </row>
    <row r="586" customFormat="false" ht="18" hidden="false" customHeight="true" outlineLevel="0" collapsed="false">
      <c r="A586" s="38" t="n">
        <f aca="false">ROW()-1</f>
        <v>585</v>
      </c>
      <c r="B586" s="38" t="n">
        <f aca="false">ROW()-1</f>
        <v>585</v>
      </c>
      <c r="C586" s="63" t="s">
        <v>1700</v>
      </c>
      <c r="D586" s="63" t="s">
        <v>658</v>
      </c>
      <c r="E586" s="63" t="str">
        <f aca="false">IF($J586="NO","",IF($M586="","",$M586))</f>
        <v/>
      </c>
      <c r="F586" s="15"/>
      <c r="G586" s="63" t="s">
        <v>423</v>
      </c>
      <c r="H586" s="63" t="s">
        <v>1877</v>
      </c>
      <c r="I586" s="63" t="s">
        <v>1878</v>
      </c>
      <c r="J586" s="46" t="s">
        <v>58</v>
      </c>
      <c r="K586" s="63" t="s">
        <v>1879</v>
      </c>
      <c r="L586" s="15"/>
      <c r="M586" s="14"/>
      <c r="N586" s="15" t="str">
        <f aca="false">IF($J586="NO","NO","SI")</f>
        <v>NO</v>
      </c>
      <c r="O586" s="15" t="str">
        <f aca="false">IF($J586="SI","🟢",IF($J586="NO","🔴","🟡"))</f>
        <v>🔴</v>
      </c>
    </row>
    <row r="587" customFormat="false" ht="18" hidden="false" customHeight="true" outlineLevel="0" collapsed="false">
      <c r="A587" s="38" t="n">
        <f aca="false">ROW()-1</f>
        <v>586</v>
      </c>
      <c r="B587" s="38" t="n">
        <f aca="false">ROW()-1</f>
        <v>586</v>
      </c>
      <c r="C587" s="43" t="s">
        <v>1700</v>
      </c>
      <c r="D587" s="43"/>
      <c r="E587" s="43" t="str">
        <f aca="false">IF($J587="NO","",IF($M587="","",$M587))</f>
        <v>LATERAL</v>
      </c>
      <c r="F587" s="15"/>
      <c r="G587" s="43" t="s">
        <v>1880</v>
      </c>
      <c r="H587" s="43" t="s">
        <v>1881</v>
      </c>
      <c r="I587" s="43"/>
      <c r="J587" s="45" t="s">
        <v>29</v>
      </c>
      <c r="K587" s="43" t="s">
        <v>1882</v>
      </c>
      <c r="L587" s="15"/>
      <c r="M587" s="14" t="s">
        <v>577</v>
      </c>
      <c r="N587" s="15" t="str">
        <f aca="false">IF($J587="NO","NO","SI")</f>
        <v>SI</v>
      </c>
      <c r="O587" s="15" t="str">
        <f aca="false">IF($J587="SI","🟢",IF($J587="NO","🔴","🟡"))</f>
        <v>🟡</v>
      </c>
    </row>
    <row r="588" customFormat="false" ht="18" hidden="false" customHeight="true" outlineLevel="0" collapsed="false">
      <c r="A588" s="38" t="n">
        <f aca="false">ROW()-1</f>
        <v>587</v>
      </c>
      <c r="B588" s="38" t="n">
        <f aca="false">ROW()-1</f>
        <v>587</v>
      </c>
      <c r="C588" s="43" t="s">
        <v>1700</v>
      </c>
      <c r="D588" s="43"/>
      <c r="E588" s="43" t="str">
        <f aca="false">IF($J588="NO","",IF($M588="","",$M588))</f>
        <v>VIP</v>
      </c>
      <c r="F588" s="15"/>
      <c r="G588" s="43" t="s">
        <v>812</v>
      </c>
      <c r="H588" s="43" t="s">
        <v>1883</v>
      </c>
      <c r="I588" s="43" t="s">
        <v>1884</v>
      </c>
      <c r="J588" s="45" t="s">
        <v>29</v>
      </c>
      <c r="K588" s="43" t="s">
        <v>1885</v>
      </c>
      <c r="L588" s="15"/>
      <c r="M588" s="14" t="s">
        <v>23</v>
      </c>
      <c r="N588" s="15" t="str">
        <f aca="false">IF($J588="NO","NO","SI")</f>
        <v>SI</v>
      </c>
      <c r="O588" s="15" t="str">
        <f aca="false">IF($J588="SI","🟢",IF($J588="NO","🔴","🟡"))</f>
        <v>🟡</v>
      </c>
    </row>
    <row r="589" customFormat="false" ht="18" hidden="false" customHeight="true" outlineLevel="0" collapsed="false">
      <c r="A589" s="38" t="n">
        <f aca="false">ROW()-1</f>
        <v>588</v>
      </c>
      <c r="B589" s="38" t="n">
        <f aca="false">ROW()-1</f>
        <v>588</v>
      </c>
      <c r="C589" s="64" t="s">
        <v>1886</v>
      </c>
      <c r="D589" s="64" t="s">
        <v>1136</v>
      </c>
      <c r="E589" s="64" t="str">
        <f aca="false">IF($J589="NO","",IF($M589="","",$M589))</f>
        <v>VIP</v>
      </c>
      <c r="F589" s="15"/>
      <c r="G589" s="65" t="s">
        <v>1854</v>
      </c>
      <c r="H589" s="65" t="s">
        <v>1887</v>
      </c>
      <c r="I589" s="65" t="s">
        <v>1888</v>
      </c>
      <c r="J589" s="40" t="s">
        <v>21</v>
      </c>
      <c r="K589" s="64" t="s">
        <v>1889</v>
      </c>
      <c r="L589" s="15"/>
      <c r="M589" s="14" t="s">
        <v>23</v>
      </c>
      <c r="N589" s="15" t="str">
        <f aca="false">IF($J589="NO","NO","SI")</f>
        <v>SI</v>
      </c>
      <c r="O589" s="15" t="str">
        <f aca="false">IF($J589="SI","🟢",IF($J589="NO","🔴","🟡"))</f>
        <v>🟢</v>
      </c>
    </row>
    <row r="590" customFormat="false" ht="18" hidden="false" customHeight="true" outlineLevel="0" collapsed="false">
      <c r="A590" s="38" t="n">
        <f aca="false">ROW()-1</f>
        <v>589</v>
      </c>
      <c r="B590" s="38" t="n">
        <f aca="false">ROW()-1</f>
        <v>589</v>
      </c>
      <c r="C590" s="43" t="s">
        <v>1886</v>
      </c>
      <c r="D590" s="43" t="s">
        <v>1136</v>
      </c>
      <c r="E590" s="42" t="str">
        <f aca="false">IF($J590="NO","",IF($M590="","",$M590))</f>
        <v>VIP</v>
      </c>
      <c r="F590" s="15"/>
      <c r="G590" s="43" t="s">
        <v>221</v>
      </c>
      <c r="H590" s="43" t="s">
        <v>1890</v>
      </c>
      <c r="I590" s="43" t="s">
        <v>1891</v>
      </c>
      <c r="J590" s="40" t="s">
        <v>21</v>
      </c>
      <c r="K590" s="43" t="s">
        <v>1892</v>
      </c>
      <c r="L590" s="15"/>
      <c r="M590" s="14" t="s">
        <v>23</v>
      </c>
      <c r="N590" s="15" t="str">
        <f aca="false">IF($J590="NO","NO","SI")</f>
        <v>SI</v>
      </c>
      <c r="O590" s="15" t="str">
        <f aca="false">IF($J590="SI","🟢",IF($J590="NO","🔴","🟡"))</f>
        <v>🟢</v>
      </c>
    </row>
    <row r="591" customFormat="false" ht="18" hidden="false" customHeight="true" outlineLevel="0" collapsed="false">
      <c r="A591" s="38" t="n">
        <f aca="false">ROW()-1</f>
        <v>590</v>
      </c>
      <c r="B591" s="38" t="n">
        <f aca="false">ROW()-1</f>
        <v>590</v>
      </c>
      <c r="C591" s="64" t="s">
        <v>1886</v>
      </c>
      <c r="D591" s="64" t="s">
        <v>1136</v>
      </c>
      <c r="E591" s="64" t="str">
        <f aca="false">IF($J591="NO","",IF($M591="","",$M591))</f>
        <v>VIP</v>
      </c>
      <c r="F591" s="15"/>
      <c r="G591" s="65" t="s">
        <v>560</v>
      </c>
      <c r="H591" s="65" t="s">
        <v>1690</v>
      </c>
      <c r="I591" s="65" t="s">
        <v>1328</v>
      </c>
      <c r="J591" s="40" t="s">
        <v>21</v>
      </c>
      <c r="K591" s="64" t="s">
        <v>1893</v>
      </c>
      <c r="L591" s="15"/>
      <c r="M591" s="14" t="s">
        <v>23</v>
      </c>
      <c r="N591" s="15" t="str">
        <f aca="false">IF($J591="NO","NO","SI")</f>
        <v>SI</v>
      </c>
      <c r="O591" s="15" t="str">
        <f aca="false">IF($J591="SI","🟢",IF($J591="NO","🔴","🟡"))</f>
        <v>🟢</v>
      </c>
    </row>
    <row r="592" customFormat="false" ht="18" hidden="false" customHeight="true" outlineLevel="0" collapsed="false">
      <c r="A592" s="38" t="n">
        <f aca="false">ROW()-1</f>
        <v>591</v>
      </c>
      <c r="B592" s="38" t="n">
        <f aca="false">ROW()-1</f>
        <v>591</v>
      </c>
      <c r="C592" s="64" t="s">
        <v>1894</v>
      </c>
      <c r="D592" s="64" t="s">
        <v>1136</v>
      </c>
      <c r="E592" s="64" t="str">
        <f aca="false">IF($J592="NO","",IF($M592="","",$M592))</f>
        <v>VIP</v>
      </c>
      <c r="F592" s="15"/>
      <c r="G592" s="65" t="s">
        <v>444</v>
      </c>
      <c r="H592" s="65" t="s">
        <v>1895</v>
      </c>
      <c r="I592" s="65" t="s">
        <v>1896</v>
      </c>
      <c r="J592" s="40" t="s">
        <v>21</v>
      </c>
      <c r="K592" s="64" t="s">
        <v>1897</v>
      </c>
      <c r="L592" s="15"/>
      <c r="M592" s="14" t="s">
        <v>23</v>
      </c>
      <c r="N592" s="15" t="str">
        <f aca="false">IF($J592="NO","NO","SI")</f>
        <v>SI</v>
      </c>
      <c r="O592" s="15" t="str">
        <f aca="false">IF($J592="SI","🟢",IF($J592="NO","🔴","🟡"))</f>
        <v>🟢</v>
      </c>
    </row>
    <row r="593" customFormat="false" ht="18" hidden="false" customHeight="true" outlineLevel="0" collapsed="false">
      <c r="A593" s="38" t="n">
        <f aca="false">ROW()-1</f>
        <v>592</v>
      </c>
      <c r="B593" s="38" t="n">
        <f aca="false">ROW()-1</f>
        <v>592</v>
      </c>
      <c r="C593" s="42" t="s">
        <v>1894</v>
      </c>
      <c r="D593" s="42" t="s">
        <v>1121</v>
      </c>
      <c r="E593" s="42" t="str">
        <f aca="false">IF($J593="NO","",IF($M593="","",$M593))</f>
        <v>VIP</v>
      </c>
      <c r="F593" s="15"/>
      <c r="G593" s="42" t="s">
        <v>62</v>
      </c>
      <c r="H593" s="42" t="s">
        <v>1532</v>
      </c>
      <c r="I593" s="42" t="s">
        <v>1533</v>
      </c>
      <c r="J593" s="40" t="s">
        <v>21</v>
      </c>
      <c r="K593" s="42" t="s">
        <v>1898</v>
      </c>
      <c r="L593" s="15"/>
      <c r="M593" s="14" t="s">
        <v>23</v>
      </c>
      <c r="N593" s="15" t="str">
        <f aca="false">IF($J593="NO","NO","SI")</f>
        <v>SI</v>
      </c>
      <c r="O593" s="15" t="str">
        <f aca="false">IF($J593="SI","🟢",IF($J593="NO","🔴","🟡"))</f>
        <v>🟢</v>
      </c>
    </row>
    <row r="594" customFormat="false" ht="18" hidden="false" customHeight="true" outlineLevel="0" collapsed="false">
      <c r="A594" s="38" t="n">
        <f aca="false">ROW()-1</f>
        <v>593</v>
      </c>
      <c r="B594" s="38" t="n">
        <f aca="false">ROW()-1</f>
        <v>593</v>
      </c>
      <c r="C594" s="65" t="s">
        <v>1894</v>
      </c>
      <c r="D594" s="65" t="s">
        <v>564</v>
      </c>
      <c r="E594" s="65" t="str">
        <f aca="false">IF($J594="NO","",IF($M594="","",$M594))</f>
        <v>VIP</v>
      </c>
      <c r="F594" s="15"/>
      <c r="G594" s="65" t="s">
        <v>634</v>
      </c>
      <c r="H594" s="65" t="s">
        <v>1899</v>
      </c>
      <c r="I594" s="65" t="s">
        <v>1900</v>
      </c>
      <c r="J594" s="40" t="s">
        <v>21</v>
      </c>
      <c r="K594" s="65" t="s">
        <v>1901</v>
      </c>
      <c r="L594" s="15"/>
      <c r="M594" s="14" t="s">
        <v>23</v>
      </c>
      <c r="N594" s="15" t="str">
        <f aca="false">IF($J594="NO","NO","SI")</f>
        <v>SI</v>
      </c>
      <c r="O594" s="15" t="str">
        <f aca="false">IF($J594="SI","🟢",IF($J594="NO","🔴","🟡"))</f>
        <v>🟢</v>
      </c>
    </row>
    <row r="595" customFormat="false" ht="18" hidden="false" customHeight="true" outlineLevel="0" collapsed="false">
      <c r="A595" s="38" t="n">
        <f aca="false">ROW()-1</f>
        <v>594</v>
      </c>
      <c r="B595" s="38" t="n">
        <f aca="false">ROW()-1</f>
        <v>594</v>
      </c>
      <c r="C595" s="42" t="s">
        <v>1894</v>
      </c>
      <c r="D595" s="42" t="s">
        <v>778</v>
      </c>
      <c r="E595" s="42" t="str">
        <f aca="false">IF($J595="NO","",IF($M595="","",$M595))</f>
        <v>VIP</v>
      </c>
      <c r="F595" s="15"/>
      <c r="G595" s="42" t="s">
        <v>416</v>
      </c>
      <c r="H595" s="42" t="s">
        <v>1666</v>
      </c>
      <c r="I595" s="42" t="s">
        <v>1064</v>
      </c>
      <c r="J595" s="40" t="s">
        <v>21</v>
      </c>
      <c r="K595" s="42" t="s">
        <v>1902</v>
      </c>
      <c r="L595" s="15"/>
      <c r="M595" s="14" t="s">
        <v>23</v>
      </c>
      <c r="N595" s="15" t="str">
        <f aca="false">IF($J595="NO","NO","SI")</f>
        <v>SI</v>
      </c>
      <c r="O595" s="15" t="str">
        <f aca="false">IF($J595="SI","🟢",IF($J595="NO","🔴","🟡"))</f>
        <v>🟢</v>
      </c>
    </row>
    <row r="596" customFormat="false" ht="18" hidden="false" customHeight="true" outlineLevel="0" collapsed="false">
      <c r="A596" s="38" t="n">
        <f aca="false">ROW()-1</f>
        <v>595</v>
      </c>
      <c r="B596" s="38" t="n">
        <f aca="false">ROW()-1</f>
        <v>595</v>
      </c>
      <c r="C596" s="65" t="s">
        <v>1894</v>
      </c>
      <c r="D596" s="65" t="s">
        <v>778</v>
      </c>
      <c r="E596" s="65" t="str">
        <f aca="false">IF($J596="NO","",IF($M596="","",$M596))</f>
        <v>VIP</v>
      </c>
      <c r="F596" s="15"/>
      <c r="G596" s="65" t="s">
        <v>1903</v>
      </c>
      <c r="H596" s="65" t="s">
        <v>39</v>
      </c>
      <c r="I596" s="65" t="s">
        <v>1904</v>
      </c>
      <c r="J596" s="40" t="s">
        <v>21</v>
      </c>
      <c r="K596" s="65" t="s">
        <v>1905</v>
      </c>
      <c r="L596" s="15"/>
      <c r="M596" s="14" t="s">
        <v>23</v>
      </c>
      <c r="N596" s="15" t="str">
        <f aca="false">IF($J596="NO","NO","SI")</f>
        <v>SI</v>
      </c>
      <c r="O596" s="15" t="str">
        <f aca="false">IF($J596="SI","🟢",IF($J596="NO","🔴","🟡"))</f>
        <v>🟢</v>
      </c>
    </row>
    <row r="597" customFormat="false" ht="18" hidden="false" customHeight="true" outlineLevel="0" collapsed="false">
      <c r="A597" s="38" t="n">
        <f aca="false">ROW()-1</f>
        <v>596</v>
      </c>
      <c r="B597" s="38" t="n">
        <f aca="false">ROW()-1</f>
        <v>596</v>
      </c>
      <c r="C597" s="42" t="s">
        <v>1894</v>
      </c>
      <c r="D597" s="43" t="s">
        <v>778</v>
      </c>
      <c r="E597" s="42" t="str">
        <f aca="false">IF($J597="NO","",IF($M597="","",$M597))</f>
        <v>VIP</v>
      </c>
      <c r="F597" s="15"/>
      <c r="G597" s="43" t="s">
        <v>103</v>
      </c>
      <c r="H597" s="43" t="s">
        <v>1906</v>
      </c>
      <c r="I597" s="43" t="s">
        <v>448</v>
      </c>
      <c r="J597" s="40" t="s">
        <v>21</v>
      </c>
      <c r="K597" s="43" t="s">
        <v>96</v>
      </c>
      <c r="L597" s="15"/>
      <c r="M597" s="14" t="s">
        <v>23</v>
      </c>
      <c r="N597" s="15" t="str">
        <f aca="false">IF($J597="NO","NO","SI")</f>
        <v>SI</v>
      </c>
      <c r="O597" s="15" t="str">
        <f aca="false">IF($J597="SI","🟢",IF($J597="NO","🔴","🟡"))</f>
        <v>🟢</v>
      </c>
    </row>
    <row r="598" customFormat="false" ht="18" hidden="false" customHeight="true" outlineLevel="0" collapsed="false">
      <c r="A598" s="38" t="n">
        <f aca="false">ROW()-1</f>
        <v>597</v>
      </c>
      <c r="B598" s="38" t="n">
        <f aca="false">ROW()-1</f>
        <v>597</v>
      </c>
      <c r="C598" s="65" t="s">
        <v>1894</v>
      </c>
      <c r="D598" s="65" t="s">
        <v>778</v>
      </c>
      <c r="E598" s="65" t="str">
        <f aca="false">IF($J598="NO","",IF($M598="","",$M598))</f>
        <v>VIP</v>
      </c>
      <c r="F598" s="15"/>
      <c r="G598" s="65" t="s">
        <v>444</v>
      </c>
      <c r="H598" s="65" t="s">
        <v>1907</v>
      </c>
      <c r="I598" s="65" t="s">
        <v>1908</v>
      </c>
      <c r="J598" s="40" t="s">
        <v>21</v>
      </c>
      <c r="K598" s="65" t="s">
        <v>1909</v>
      </c>
      <c r="L598" s="15"/>
      <c r="M598" s="14" t="s">
        <v>23</v>
      </c>
      <c r="N598" s="15" t="str">
        <f aca="false">IF($J598="NO","NO","SI")</f>
        <v>SI</v>
      </c>
      <c r="O598" s="15" t="str">
        <f aca="false">IF($J598="SI","🟢",IF($J598="NO","🔴","🟡"))</f>
        <v>🟢</v>
      </c>
    </row>
    <row r="599" customFormat="false" ht="18" hidden="false" customHeight="true" outlineLevel="0" collapsed="false">
      <c r="A599" s="38" t="n">
        <f aca="false">ROW()-1</f>
        <v>598</v>
      </c>
      <c r="B599" s="38" t="n">
        <f aca="false">ROW()-1</f>
        <v>598</v>
      </c>
      <c r="C599" s="43" t="s">
        <v>1894</v>
      </c>
      <c r="D599" s="43" t="s">
        <v>564</v>
      </c>
      <c r="E599" s="42" t="str">
        <f aca="false">IF($J599="NO","",IF($M599="","",$M599))</f>
        <v>VIP</v>
      </c>
      <c r="F599" s="15"/>
      <c r="G599" s="43" t="s">
        <v>473</v>
      </c>
      <c r="H599" s="43" t="s">
        <v>847</v>
      </c>
      <c r="I599" s="43" t="s">
        <v>1910</v>
      </c>
      <c r="J599" s="40" t="s">
        <v>21</v>
      </c>
      <c r="K599" s="43" t="s">
        <v>1911</v>
      </c>
      <c r="L599" s="15"/>
      <c r="M599" s="14" t="s">
        <v>23</v>
      </c>
      <c r="N599" s="15" t="str">
        <f aca="false">IF($J599="NO","NO","SI")</f>
        <v>SI</v>
      </c>
      <c r="O599" s="15" t="str">
        <f aca="false">IF($J599="SI","🟢",IF($J599="NO","🔴","🟡"))</f>
        <v>🟢</v>
      </c>
    </row>
    <row r="600" customFormat="false" ht="18" hidden="false" customHeight="true" outlineLevel="0" collapsed="false">
      <c r="A600" s="38" t="n">
        <f aca="false">ROW()-1</f>
        <v>599</v>
      </c>
      <c r="B600" s="38" t="n">
        <f aca="false">ROW()-1</f>
        <v>599</v>
      </c>
      <c r="C600" s="65" t="s">
        <v>1894</v>
      </c>
      <c r="D600" s="65" t="s">
        <v>586</v>
      </c>
      <c r="E600" s="65" t="str">
        <f aca="false">IF($J600="NO","",IF($M600="","",$M600))</f>
        <v>VIP</v>
      </c>
      <c r="F600" s="15"/>
      <c r="G600" s="65" t="s">
        <v>108</v>
      </c>
      <c r="H600" s="65" t="s">
        <v>413</v>
      </c>
      <c r="I600" s="65" t="s">
        <v>335</v>
      </c>
      <c r="J600" s="40" t="s">
        <v>21</v>
      </c>
      <c r="K600" s="65" t="s">
        <v>1912</v>
      </c>
      <c r="L600" s="15"/>
      <c r="M600" s="14" t="s">
        <v>23</v>
      </c>
      <c r="N600" s="15" t="str">
        <f aca="false">IF($J600="NO","NO","SI")</f>
        <v>SI</v>
      </c>
      <c r="O600" s="15" t="str">
        <f aca="false">IF($J600="SI","🟢",IF($J600="NO","🔴","🟡"))</f>
        <v>🟢</v>
      </c>
    </row>
    <row r="601" customFormat="false" ht="18" hidden="false" customHeight="true" outlineLevel="0" collapsed="false">
      <c r="A601" s="38" t="n">
        <f aca="false">ROW()-1</f>
        <v>600</v>
      </c>
      <c r="B601" s="38" t="n">
        <f aca="false">ROW()-1</f>
        <v>600</v>
      </c>
      <c r="C601" s="43" t="s">
        <v>1894</v>
      </c>
      <c r="D601" s="43" t="s">
        <v>564</v>
      </c>
      <c r="E601" s="42" t="str">
        <f aca="false">IF($J601="NO","",IF($M601="","",$M601))</f>
        <v>VIP</v>
      </c>
      <c r="F601" s="15"/>
      <c r="G601" s="43" t="s">
        <v>1913</v>
      </c>
      <c r="H601" s="43" t="s">
        <v>1914</v>
      </c>
      <c r="I601" s="43" t="s">
        <v>1915</v>
      </c>
      <c r="J601" s="40" t="s">
        <v>21</v>
      </c>
      <c r="K601" s="43" t="s">
        <v>1916</v>
      </c>
      <c r="L601" s="15"/>
      <c r="M601" s="14" t="s">
        <v>23</v>
      </c>
      <c r="N601" s="15" t="str">
        <f aca="false">IF($J601="NO","NO","SI")</f>
        <v>SI</v>
      </c>
      <c r="O601" s="15" t="str">
        <f aca="false">IF($J601="SI","🟢",IF($J601="NO","🔴","🟡"))</f>
        <v>🟢</v>
      </c>
    </row>
    <row r="602" customFormat="false" ht="18" hidden="false" customHeight="true" outlineLevel="0" collapsed="false">
      <c r="A602" s="38" t="n">
        <f aca="false">ROW()-1</f>
        <v>601</v>
      </c>
      <c r="B602" s="38" t="n">
        <f aca="false">ROW()-1</f>
        <v>601</v>
      </c>
      <c r="C602" s="64" t="s">
        <v>1894</v>
      </c>
      <c r="D602" s="65" t="s">
        <v>42</v>
      </c>
      <c r="E602" s="65" t="str">
        <f aca="false">IF($J602="NO","",IF($M602="","",$M602))</f>
        <v>VIP</v>
      </c>
      <c r="F602" s="15"/>
      <c r="G602" s="65" t="s">
        <v>1917</v>
      </c>
      <c r="H602" s="65" t="s">
        <v>852</v>
      </c>
      <c r="I602" s="65" t="s">
        <v>597</v>
      </c>
      <c r="J602" s="40" t="s">
        <v>21</v>
      </c>
      <c r="K602" s="65" t="s">
        <v>1918</v>
      </c>
      <c r="L602" s="15"/>
      <c r="M602" s="14" t="s">
        <v>23</v>
      </c>
      <c r="N602" s="15" t="str">
        <f aca="false">IF($J602="NO","NO","SI")</f>
        <v>SI</v>
      </c>
      <c r="O602" s="15" t="str">
        <f aca="false">IF($J602="SI","🟢",IF($J602="NO","🔴","🟡"))</f>
        <v>🟢</v>
      </c>
    </row>
    <row r="603" customFormat="false" ht="18" hidden="false" customHeight="true" outlineLevel="0" collapsed="false">
      <c r="A603" s="38" t="n">
        <f aca="false">ROW()-1</f>
        <v>602</v>
      </c>
      <c r="B603" s="38" t="n">
        <f aca="false">ROW()-1</f>
        <v>602</v>
      </c>
      <c r="C603" s="43" t="s">
        <v>1894</v>
      </c>
      <c r="D603" s="42" t="s">
        <v>564</v>
      </c>
      <c r="E603" s="42" t="str">
        <f aca="false">IF($J603="NO","",IF($M603="","",$M603))</f>
        <v>VIP</v>
      </c>
      <c r="F603" s="15"/>
      <c r="G603" s="42" t="s">
        <v>1177</v>
      </c>
      <c r="H603" s="42" t="s">
        <v>1919</v>
      </c>
      <c r="I603" s="42" t="s">
        <v>1920</v>
      </c>
      <c r="J603" s="40" t="s">
        <v>21</v>
      </c>
      <c r="K603" s="42" t="s">
        <v>1921</v>
      </c>
      <c r="L603" s="15"/>
      <c r="M603" s="14" t="s">
        <v>23</v>
      </c>
      <c r="N603" s="15" t="str">
        <f aca="false">IF($J603="NO","NO","SI")</f>
        <v>SI</v>
      </c>
      <c r="O603" s="15" t="str">
        <f aca="false">IF($J603="SI","🟢",IF($J603="NO","🔴","🟡"))</f>
        <v>🟢</v>
      </c>
    </row>
    <row r="604" customFormat="false" ht="18" hidden="false" customHeight="true" outlineLevel="0" collapsed="false">
      <c r="A604" s="38" t="n">
        <f aca="false">ROW()-1</f>
        <v>603</v>
      </c>
      <c r="B604" s="38" t="n">
        <f aca="false">ROW()-1</f>
        <v>603</v>
      </c>
      <c r="C604" s="64" t="s">
        <v>1894</v>
      </c>
      <c r="D604" s="65" t="s">
        <v>1121</v>
      </c>
      <c r="E604" s="65" t="str">
        <f aca="false">IF($J604="NO","",IF($M604="","",$M604))</f>
        <v>LATERAL</v>
      </c>
      <c r="F604" s="15"/>
      <c r="G604" s="65" t="s">
        <v>1922</v>
      </c>
      <c r="H604" s="65" t="s">
        <v>686</v>
      </c>
      <c r="I604" s="65" t="s">
        <v>482</v>
      </c>
      <c r="J604" s="40" t="s">
        <v>21</v>
      </c>
      <c r="K604" s="65" t="s">
        <v>1923</v>
      </c>
      <c r="L604" s="15"/>
      <c r="M604" s="14" t="s">
        <v>577</v>
      </c>
      <c r="N604" s="15" t="str">
        <f aca="false">IF($J604="NO","NO","SI")</f>
        <v>SI</v>
      </c>
      <c r="O604" s="15" t="str">
        <f aca="false">IF($J604="SI","🟢",IF($J604="NO","🔴","🟡"))</f>
        <v>🟢</v>
      </c>
    </row>
    <row r="605" customFormat="false" ht="18" hidden="false" customHeight="true" outlineLevel="0" collapsed="false">
      <c r="A605" s="38" t="n">
        <f aca="false">ROW()-1</f>
        <v>604</v>
      </c>
      <c r="B605" s="38" t="n">
        <f aca="false">ROW()-1</f>
        <v>604</v>
      </c>
      <c r="C605" s="43" t="s">
        <v>1894</v>
      </c>
      <c r="D605" s="42"/>
      <c r="E605" s="42" t="str">
        <f aca="false">IF($J605="NO","",IF($M605="","",$M605))</f>
        <v>LATERAL</v>
      </c>
      <c r="F605" s="15"/>
      <c r="G605" s="42" t="s">
        <v>1924</v>
      </c>
      <c r="H605" s="42" t="s">
        <v>1925</v>
      </c>
      <c r="I605" s="42" t="s">
        <v>1926</v>
      </c>
      <c r="J605" s="40" t="s">
        <v>21</v>
      </c>
      <c r="K605" s="42" t="s">
        <v>1927</v>
      </c>
      <c r="L605" s="15"/>
      <c r="M605" s="14" t="s">
        <v>577</v>
      </c>
      <c r="N605" s="15" t="str">
        <f aca="false">IF($J605="NO","NO","SI")</f>
        <v>SI</v>
      </c>
      <c r="O605" s="15" t="str">
        <f aca="false">IF($J605="SI","🟢",IF($J605="NO","🔴","🟡"))</f>
        <v>🟢</v>
      </c>
    </row>
    <row r="606" customFormat="false" ht="18" hidden="false" customHeight="true" outlineLevel="0" collapsed="false">
      <c r="A606" s="38" t="n">
        <f aca="false">ROW()-1</f>
        <v>605</v>
      </c>
      <c r="B606" s="38" t="n">
        <f aca="false">ROW()-1</f>
        <v>605</v>
      </c>
      <c r="C606" s="64" t="s">
        <v>1894</v>
      </c>
      <c r="D606" s="65"/>
      <c r="E606" s="65" t="str">
        <f aca="false">IF($J606="NO","",IF($M606="","",$M606))</f>
        <v>LATERAL</v>
      </c>
      <c r="F606" s="15"/>
      <c r="G606" s="65" t="s">
        <v>1928</v>
      </c>
      <c r="H606" s="65" t="s">
        <v>1929</v>
      </c>
      <c r="I606" s="65" t="s">
        <v>335</v>
      </c>
      <c r="J606" s="40" t="s">
        <v>21</v>
      </c>
      <c r="K606" s="65" t="s">
        <v>1930</v>
      </c>
      <c r="L606" s="15"/>
      <c r="M606" s="14" t="s">
        <v>577</v>
      </c>
      <c r="N606" s="15" t="str">
        <f aca="false">IF($J606="NO","NO","SI")</f>
        <v>SI</v>
      </c>
      <c r="O606" s="15" t="str">
        <f aca="false">IF($J606="SI","🟢",IF($J606="NO","🔴","🟡"))</f>
        <v>🟢</v>
      </c>
    </row>
    <row r="607" customFormat="false" ht="18" hidden="false" customHeight="true" outlineLevel="0" collapsed="false">
      <c r="A607" s="38" t="n">
        <f aca="false">ROW()-1</f>
        <v>606</v>
      </c>
      <c r="B607" s="38" t="n">
        <f aca="false">ROW()-1</f>
        <v>606</v>
      </c>
      <c r="C607" s="43" t="s">
        <v>1894</v>
      </c>
      <c r="D607" s="42"/>
      <c r="E607" s="42" t="str">
        <f aca="false">IF($J607="NO","",IF($M607="","",$M607))</f>
        <v>LATERAL</v>
      </c>
      <c r="F607" s="15"/>
      <c r="G607" s="42" t="s">
        <v>1018</v>
      </c>
      <c r="H607" s="42" t="s">
        <v>1122</v>
      </c>
      <c r="I607" s="42" t="s">
        <v>1931</v>
      </c>
      <c r="J607" s="40" t="s">
        <v>21</v>
      </c>
      <c r="K607" s="42" t="s">
        <v>1932</v>
      </c>
      <c r="L607" s="15"/>
      <c r="M607" s="14" t="s">
        <v>577</v>
      </c>
      <c r="N607" s="15" t="str">
        <f aca="false">IF($J607="NO","NO","SI")</f>
        <v>SI</v>
      </c>
      <c r="O607" s="15" t="str">
        <f aca="false">IF($J607="SI","🟢",IF($J607="NO","🔴","🟡"))</f>
        <v>🟢</v>
      </c>
    </row>
    <row r="608" customFormat="false" ht="18" hidden="false" customHeight="true" outlineLevel="0" collapsed="false">
      <c r="A608" s="38" t="n">
        <f aca="false">ROW()-1</f>
        <v>607</v>
      </c>
      <c r="B608" s="38" t="n">
        <f aca="false">ROW()-1</f>
        <v>607</v>
      </c>
      <c r="C608" s="64" t="s">
        <v>1894</v>
      </c>
      <c r="D608" s="65"/>
      <c r="E608" s="65" t="str">
        <f aca="false">IF($J608="NO","",IF($M608="","",$M608))</f>
        <v>LATERAL</v>
      </c>
      <c r="F608" s="15"/>
      <c r="G608" s="65" t="s">
        <v>1933</v>
      </c>
      <c r="H608" s="65" t="s">
        <v>1934</v>
      </c>
      <c r="I608" s="65" t="s">
        <v>1935</v>
      </c>
      <c r="J608" s="40" t="s">
        <v>21</v>
      </c>
      <c r="K608" s="65" t="s">
        <v>1936</v>
      </c>
      <c r="L608" s="15"/>
      <c r="M608" s="14" t="s">
        <v>577</v>
      </c>
      <c r="N608" s="15" t="str">
        <f aca="false">IF($J608="NO","NO","SI")</f>
        <v>SI</v>
      </c>
      <c r="O608" s="15" t="str">
        <f aca="false">IF($J608="SI","🟢",IF($J608="NO","🔴","🟡"))</f>
        <v>🟢</v>
      </c>
    </row>
    <row r="609" customFormat="false" ht="18" hidden="false" customHeight="true" outlineLevel="0" collapsed="false">
      <c r="A609" s="38" t="n">
        <f aca="false">ROW()-1</f>
        <v>608</v>
      </c>
      <c r="B609" s="38" t="n">
        <f aca="false">ROW()-1</f>
        <v>608</v>
      </c>
      <c r="C609" s="43" t="s">
        <v>1894</v>
      </c>
      <c r="D609" s="42"/>
      <c r="E609" s="42" t="str">
        <f aca="false">IF($J609="NO","",IF($M609="","",$M609))</f>
        <v>LATERAL</v>
      </c>
      <c r="F609" s="15"/>
      <c r="G609" s="42" t="s">
        <v>1937</v>
      </c>
      <c r="H609" s="42" t="s">
        <v>1938</v>
      </c>
      <c r="I609" s="42" t="s">
        <v>1939</v>
      </c>
      <c r="J609" s="40" t="s">
        <v>21</v>
      </c>
      <c r="K609" s="42" t="s">
        <v>1940</v>
      </c>
      <c r="L609" s="15"/>
      <c r="M609" s="14" t="s">
        <v>577</v>
      </c>
      <c r="N609" s="15" t="str">
        <f aca="false">IF($J609="NO","NO","SI")</f>
        <v>SI</v>
      </c>
      <c r="O609" s="15" t="str">
        <f aca="false">IF($J609="SI","🟢",IF($J609="NO","🔴","🟡"))</f>
        <v>🟢</v>
      </c>
    </row>
    <row r="610" customFormat="false" ht="18" hidden="false" customHeight="true" outlineLevel="0" collapsed="false">
      <c r="A610" s="38" t="n">
        <f aca="false">ROW()-1</f>
        <v>609</v>
      </c>
      <c r="B610" s="38" t="n">
        <f aca="false">ROW()-1</f>
        <v>609</v>
      </c>
      <c r="C610" s="64" t="s">
        <v>1894</v>
      </c>
      <c r="D610" s="65"/>
      <c r="E610" s="65" t="str">
        <f aca="false">IF($J610="NO","",IF($M610="","",$M610))</f>
        <v>LATERAL</v>
      </c>
      <c r="F610" s="15"/>
      <c r="G610" s="65" t="s">
        <v>1941</v>
      </c>
      <c r="H610" s="65" t="s">
        <v>1942</v>
      </c>
      <c r="I610" s="65" t="s">
        <v>1943</v>
      </c>
      <c r="J610" s="40" t="s">
        <v>21</v>
      </c>
      <c r="K610" s="65" t="s">
        <v>1944</v>
      </c>
      <c r="L610" s="15"/>
      <c r="M610" s="14" t="s">
        <v>577</v>
      </c>
      <c r="N610" s="15" t="str">
        <f aca="false">IF($J610="NO","NO","SI")</f>
        <v>SI</v>
      </c>
      <c r="O610" s="15" t="str">
        <f aca="false">IF($J610="SI","🟢",IF($J610="NO","🔴","🟡"))</f>
        <v>🟢</v>
      </c>
    </row>
    <row r="611" customFormat="false" ht="18" hidden="false" customHeight="true" outlineLevel="0" collapsed="false">
      <c r="A611" s="38" t="n">
        <f aca="false">ROW()-1</f>
        <v>610</v>
      </c>
      <c r="B611" s="38" t="n">
        <f aca="false">ROW()-1</f>
        <v>610</v>
      </c>
      <c r="C611" s="43" t="s">
        <v>1894</v>
      </c>
      <c r="D611" s="42"/>
      <c r="E611" s="42" t="str">
        <f aca="false">IF($J611="NO","",IF($M611="","",$M611))</f>
        <v>LATERAL</v>
      </c>
      <c r="F611" s="15"/>
      <c r="G611" s="42" t="s">
        <v>1945</v>
      </c>
      <c r="H611" s="42" t="s">
        <v>1946</v>
      </c>
      <c r="I611" s="42" t="s">
        <v>1947</v>
      </c>
      <c r="J611" s="40" t="s">
        <v>21</v>
      </c>
      <c r="K611" s="42" t="s">
        <v>1948</v>
      </c>
      <c r="L611" s="15"/>
      <c r="M611" s="14" t="s">
        <v>577</v>
      </c>
      <c r="N611" s="15" t="str">
        <f aca="false">IF($J611="NO","NO","SI")</f>
        <v>SI</v>
      </c>
      <c r="O611" s="15" t="str">
        <f aca="false">IF($J611="SI","🟢",IF($J611="NO","🔴","🟡"))</f>
        <v>🟢</v>
      </c>
    </row>
    <row r="612" customFormat="false" ht="18" hidden="false" customHeight="true" outlineLevel="0" collapsed="false">
      <c r="A612" s="38" t="n">
        <f aca="false">ROW()-1</f>
        <v>611</v>
      </c>
      <c r="B612" s="38" t="n">
        <f aca="false">ROW()-1</f>
        <v>611</v>
      </c>
      <c r="C612" s="65" t="s">
        <v>1894</v>
      </c>
      <c r="D612" s="65"/>
      <c r="E612" s="65" t="str">
        <f aca="false">IF($J612="NO","",IF($M612="","",$M612))</f>
        <v>LATERAL</v>
      </c>
      <c r="F612" s="15"/>
      <c r="G612" s="65" t="s">
        <v>81</v>
      </c>
      <c r="H612" s="65" t="s">
        <v>450</v>
      </c>
      <c r="I612" s="65"/>
      <c r="J612" s="40" t="s">
        <v>21</v>
      </c>
      <c r="K612" s="65" t="s">
        <v>1949</v>
      </c>
      <c r="L612" s="15"/>
      <c r="M612" s="14" t="s">
        <v>577</v>
      </c>
      <c r="N612" s="15" t="str">
        <f aca="false">IF($J612="NO","NO","SI")</f>
        <v>SI</v>
      </c>
      <c r="O612" s="15" t="str">
        <f aca="false">IF($J612="SI","🟢",IF($J612="NO","🔴","🟡"))</f>
        <v>🟢</v>
      </c>
    </row>
    <row r="613" customFormat="false" ht="18" hidden="false" customHeight="true" outlineLevel="0" collapsed="false">
      <c r="A613" s="38" t="n">
        <f aca="false">ROW()-1</f>
        <v>612</v>
      </c>
      <c r="B613" s="38" t="n">
        <f aca="false">ROW()-1</f>
        <v>612</v>
      </c>
      <c r="C613" s="43" t="s">
        <v>1894</v>
      </c>
      <c r="D613" s="42"/>
      <c r="E613" s="42" t="str">
        <f aca="false">IF($J613="NO","",IF($M613="","",$M613))</f>
        <v>LATERAL</v>
      </c>
      <c r="F613" s="15"/>
      <c r="G613" s="42" t="s">
        <v>1950</v>
      </c>
      <c r="H613" s="42" t="s">
        <v>1951</v>
      </c>
      <c r="I613" s="42" t="s">
        <v>123</v>
      </c>
      <c r="J613" s="40" t="s">
        <v>21</v>
      </c>
      <c r="K613" s="42" t="s">
        <v>1952</v>
      </c>
      <c r="L613" s="15"/>
      <c r="M613" s="14" t="s">
        <v>577</v>
      </c>
      <c r="N613" s="15" t="str">
        <f aca="false">IF($J613="NO","NO","SI")</f>
        <v>SI</v>
      </c>
      <c r="O613" s="15" t="str">
        <f aca="false">IF($J613="SI","🟢",IF($J613="NO","🔴","🟡"))</f>
        <v>🟢</v>
      </c>
    </row>
    <row r="614" customFormat="false" ht="18" hidden="false" customHeight="true" outlineLevel="0" collapsed="false">
      <c r="A614" s="38" t="n">
        <f aca="false">ROW()-1</f>
        <v>613</v>
      </c>
      <c r="B614" s="38" t="n">
        <f aca="false">ROW()-1</f>
        <v>613</v>
      </c>
      <c r="C614" s="64" t="s">
        <v>1894</v>
      </c>
      <c r="D614" s="65"/>
      <c r="E614" s="65" t="str">
        <f aca="false">IF($J614="NO","",IF($M614="","",$M614))</f>
        <v>LATERAL</v>
      </c>
      <c r="F614" s="15"/>
      <c r="G614" s="65" t="s">
        <v>77</v>
      </c>
      <c r="H614" s="65" t="s">
        <v>1953</v>
      </c>
      <c r="I614" s="65" t="s">
        <v>1954</v>
      </c>
      <c r="J614" s="40" t="s">
        <v>21</v>
      </c>
      <c r="K614" s="65" t="s">
        <v>1955</v>
      </c>
      <c r="L614" s="15"/>
      <c r="M614" s="14" t="s">
        <v>577</v>
      </c>
      <c r="N614" s="15" t="str">
        <f aca="false">IF($J614="NO","NO","SI")</f>
        <v>SI</v>
      </c>
      <c r="O614" s="15" t="str">
        <f aca="false">IF($J614="SI","🟢",IF($J614="NO","🔴","🟡"))</f>
        <v>🟢</v>
      </c>
    </row>
    <row r="615" customFormat="false" ht="18" hidden="false" customHeight="true" outlineLevel="0" collapsed="false">
      <c r="A615" s="38" t="n">
        <f aca="false">ROW()-1</f>
        <v>614</v>
      </c>
      <c r="B615" s="38" t="n">
        <f aca="false">ROW()-1</f>
        <v>614</v>
      </c>
      <c r="C615" s="43" t="s">
        <v>1894</v>
      </c>
      <c r="D615" s="42"/>
      <c r="E615" s="42" t="str">
        <f aca="false">IF($J615="NO","",IF($M615="","",$M615))</f>
        <v>LATERAL</v>
      </c>
      <c r="F615" s="15"/>
      <c r="G615" s="42" t="s">
        <v>1512</v>
      </c>
      <c r="H615" s="42" t="s">
        <v>1956</v>
      </c>
      <c r="I615" s="42" t="s">
        <v>1957</v>
      </c>
      <c r="J615" s="40" t="s">
        <v>21</v>
      </c>
      <c r="K615" s="42" t="s">
        <v>1958</v>
      </c>
      <c r="L615" s="15"/>
      <c r="M615" s="14" t="s">
        <v>577</v>
      </c>
      <c r="N615" s="15" t="str">
        <f aca="false">IF($J615="NO","NO","SI")</f>
        <v>SI</v>
      </c>
      <c r="O615" s="15" t="str">
        <f aca="false">IF($J615="SI","🟢",IF($J615="NO","🔴","🟡"))</f>
        <v>🟢</v>
      </c>
    </row>
    <row r="616" customFormat="false" ht="18" hidden="false" customHeight="true" outlineLevel="0" collapsed="false">
      <c r="A616" s="38" t="n">
        <f aca="false">ROW()-1</f>
        <v>615</v>
      </c>
      <c r="B616" s="38" t="n">
        <f aca="false">ROW()-1</f>
        <v>615</v>
      </c>
      <c r="C616" s="64" t="s">
        <v>1894</v>
      </c>
      <c r="D616" s="65"/>
      <c r="E616" s="65" t="str">
        <f aca="false">IF($J616="NO","",IF($M616="","",$M616))</f>
        <v>LATERAL</v>
      </c>
      <c r="F616" s="15"/>
      <c r="G616" s="65" t="s">
        <v>1408</v>
      </c>
      <c r="H616" s="65" t="s">
        <v>355</v>
      </c>
      <c r="I616" s="65" t="s">
        <v>1959</v>
      </c>
      <c r="J616" s="40" t="s">
        <v>21</v>
      </c>
      <c r="K616" s="65" t="s">
        <v>1960</v>
      </c>
      <c r="L616" s="15"/>
      <c r="M616" s="14" t="s">
        <v>577</v>
      </c>
      <c r="N616" s="15" t="str">
        <f aca="false">IF($J616="NO","NO","SI")</f>
        <v>SI</v>
      </c>
      <c r="O616" s="15" t="str">
        <f aca="false">IF($J616="SI","🟢",IF($J616="NO","🔴","🟡"))</f>
        <v>🟢</v>
      </c>
    </row>
    <row r="617" customFormat="false" ht="18" hidden="false" customHeight="true" outlineLevel="0" collapsed="false">
      <c r="A617" s="38" t="n">
        <f aca="false">ROW()-1</f>
        <v>616</v>
      </c>
      <c r="B617" s="38" t="n">
        <f aca="false">ROW()-1</f>
        <v>616</v>
      </c>
      <c r="C617" s="43" t="s">
        <v>1961</v>
      </c>
      <c r="D617" s="43"/>
      <c r="E617" s="43" t="str">
        <f aca="false">IF($J617="NO","",IF($M617="","",$M617))</f>
        <v>LATERAL</v>
      </c>
      <c r="F617" s="15"/>
      <c r="G617" s="43" t="s">
        <v>1962</v>
      </c>
      <c r="H617" s="43" t="s">
        <v>1963</v>
      </c>
      <c r="I617" s="43" t="s">
        <v>1964</v>
      </c>
      <c r="J617" s="40" t="s">
        <v>21</v>
      </c>
      <c r="K617" s="43" t="s">
        <v>1965</v>
      </c>
      <c r="L617" s="15"/>
      <c r="M617" s="14" t="s">
        <v>577</v>
      </c>
      <c r="N617" s="15" t="str">
        <f aca="false">IF($J617="NO","NO","SI")</f>
        <v>SI</v>
      </c>
      <c r="O617" s="15" t="str">
        <f aca="false">IF($J617="SI","🟢",IF($J617="NO","🔴","🟡"))</f>
        <v>🟢</v>
      </c>
    </row>
    <row r="618" customFormat="false" ht="18" hidden="false" customHeight="true" outlineLevel="0" collapsed="false">
      <c r="A618" s="38" t="n">
        <f aca="false">ROW()-1</f>
        <v>617</v>
      </c>
      <c r="B618" s="38" t="n">
        <f aca="false">ROW()-1</f>
        <v>617</v>
      </c>
      <c r="C618" s="65" t="s">
        <v>1961</v>
      </c>
      <c r="D618" s="65"/>
      <c r="E618" s="65" t="str">
        <f aca="false">IF($J618="NO","",IF($M618="","",$M618))</f>
        <v>LATERAL</v>
      </c>
      <c r="F618" s="15"/>
      <c r="G618" s="65" t="s">
        <v>282</v>
      </c>
      <c r="H618" s="65" t="s">
        <v>359</v>
      </c>
      <c r="I618" s="65" t="s">
        <v>1966</v>
      </c>
      <c r="J618" s="40" t="s">
        <v>21</v>
      </c>
      <c r="K618" s="65" t="s">
        <v>1967</v>
      </c>
      <c r="L618" s="15"/>
      <c r="M618" s="14" t="s">
        <v>577</v>
      </c>
      <c r="N618" s="15" t="str">
        <f aca="false">IF($J618="NO","NO","SI")</f>
        <v>SI</v>
      </c>
      <c r="O618" s="15" t="str">
        <f aca="false">IF($J618="SI","🟢",IF($J618="NO","🔴","🟡"))</f>
        <v>🟢</v>
      </c>
    </row>
    <row r="619" customFormat="false" ht="18" hidden="false" customHeight="true" outlineLevel="0" collapsed="false">
      <c r="A619" s="38" t="n">
        <f aca="false">ROW()-1</f>
        <v>618</v>
      </c>
      <c r="B619" s="38" t="n">
        <f aca="false">ROW()-1</f>
        <v>618</v>
      </c>
      <c r="C619" s="42" t="s">
        <v>1961</v>
      </c>
      <c r="D619" s="42"/>
      <c r="E619" s="42" t="str">
        <f aca="false">IF($J619="NO","",IF($M619="","",$M619))</f>
        <v>LATERAL</v>
      </c>
      <c r="F619" s="15"/>
      <c r="G619" s="42" t="s">
        <v>221</v>
      </c>
      <c r="H619" s="42" t="s">
        <v>1122</v>
      </c>
      <c r="I619" s="42" t="s">
        <v>1968</v>
      </c>
      <c r="J619" s="40" t="s">
        <v>21</v>
      </c>
      <c r="K619" s="42" t="s">
        <v>1967</v>
      </c>
      <c r="L619" s="15"/>
      <c r="M619" s="14" t="s">
        <v>577</v>
      </c>
      <c r="N619" s="15" t="str">
        <f aca="false">IF($J619="NO","NO","SI")</f>
        <v>SI</v>
      </c>
      <c r="O619" s="15" t="str">
        <f aca="false">IF($J619="SI","🟢",IF($J619="NO","🔴","🟡"))</f>
        <v>🟢</v>
      </c>
    </row>
    <row r="620" customFormat="false" ht="18" hidden="false" customHeight="true" outlineLevel="0" collapsed="false">
      <c r="A620" s="38" t="n">
        <f aca="false">ROW()-1</f>
        <v>619</v>
      </c>
      <c r="B620" s="38" t="n">
        <f aca="false">ROW()-1</f>
        <v>619</v>
      </c>
      <c r="C620" s="65" t="s">
        <v>1961</v>
      </c>
      <c r="D620" s="65"/>
      <c r="E620" s="65" t="str">
        <f aca="false">IF($J620="NO","",IF($M620="","",$M620))</f>
        <v>LATERAL</v>
      </c>
      <c r="F620" s="15"/>
      <c r="G620" s="65" t="s">
        <v>1662</v>
      </c>
      <c r="H620" s="65" t="s">
        <v>1969</v>
      </c>
      <c r="I620" s="65" t="s">
        <v>448</v>
      </c>
      <c r="J620" s="40" t="s">
        <v>21</v>
      </c>
      <c r="K620" s="65" t="s">
        <v>1970</v>
      </c>
      <c r="L620" s="15"/>
      <c r="M620" s="14" t="s">
        <v>577</v>
      </c>
      <c r="N620" s="15" t="str">
        <f aca="false">IF($J620="NO","NO","SI")</f>
        <v>SI</v>
      </c>
      <c r="O620" s="15" t="str">
        <f aca="false">IF($J620="SI","🟢",IF($J620="NO","🔴","🟡"))</f>
        <v>🟢</v>
      </c>
    </row>
    <row r="621" customFormat="false" ht="18" hidden="false" customHeight="true" outlineLevel="0" collapsed="false">
      <c r="A621" s="38" t="n">
        <f aca="false">ROW()-1</f>
        <v>620</v>
      </c>
      <c r="B621" s="38" t="n">
        <f aca="false">ROW()-1</f>
        <v>620</v>
      </c>
      <c r="C621" s="42" t="s">
        <v>1961</v>
      </c>
      <c r="D621" s="42"/>
      <c r="E621" s="42" t="str">
        <f aca="false">IF($J621="NO","",IF($M621="","",$M621))</f>
        <v>LATERAL</v>
      </c>
      <c r="F621" s="15"/>
      <c r="G621" s="42" t="s">
        <v>469</v>
      </c>
      <c r="H621" s="42" t="s">
        <v>1555</v>
      </c>
      <c r="I621" s="42" t="s">
        <v>545</v>
      </c>
      <c r="J621" s="40" t="s">
        <v>21</v>
      </c>
      <c r="K621" s="42" t="s">
        <v>1971</v>
      </c>
      <c r="L621" s="15"/>
      <c r="M621" s="14" t="s">
        <v>577</v>
      </c>
      <c r="N621" s="15" t="str">
        <f aca="false">IF($J621="NO","NO","SI")</f>
        <v>SI</v>
      </c>
      <c r="O621" s="15" t="str">
        <f aca="false">IF($J621="SI","🟢",IF($J621="NO","🔴","🟡"))</f>
        <v>🟢</v>
      </c>
    </row>
    <row r="622" customFormat="false" ht="18" hidden="false" customHeight="true" outlineLevel="0" collapsed="false">
      <c r="A622" s="38" t="n">
        <f aca="false">ROW()-1</f>
        <v>621</v>
      </c>
      <c r="B622" s="38" t="n">
        <f aca="false">ROW()-1</f>
        <v>621</v>
      </c>
      <c r="C622" s="65" t="s">
        <v>1961</v>
      </c>
      <c r="D622" s="65"/>
      <c r="E622" s="65" t="str">
        <f aca="false">IF($J622="NO","",IF($M622="","",$M622))</f>
        <v>LATERAL</v>
      </c>
      <c r="F622" s="15"/>
      <c r="G622" s="65" t="s">
        <v>423</v>
      </c>
      <c r="H622" s="65" t="s">
        <v>93</v>
      </c>
      <c r="I622" s="65" t="s">
        <v>223</v>
      </c>
      <c r="J622" s="40" t="s">
        <v>21</v>
      </c>
      <c r="K622" s="65" t="s">
        <v>1972</v>
      </c>
      <c r="L622" s="15"/>
      <c r="M622" s="14" t="s">
        <v>577</v>
      </c>
      <c r="N622" s="15" t="str">
        <f aca="false">IF($J622="NO","NO","SI")</f>
        <v>SI</v>
      </c>
      <c r="O622" s="15" t="str">
        <f aca="false">IF($J622="SI","🟢",IF($J622="NO","🔴","🟡"))</f>
        <v>🟢</v>
      </c>
    </row>
    <row r="623" customFormat="false" ht="18" hidden="false" customHeight="true" outlineLevel="0" collapsed="false">
      <c r="A623" s="38" t="n">
        <f aca="false">ROW()-1</f>
        <v>622</v>
      </c>
      <c r="B623" s="38" t="n">
        <f aca="false">ROW()-1</f>
        <v>622</v>
      </c>
      <c r="C623" s="42" t="s">
        <v>1961</v>
      </c>
      <c r="D623" s="42"/>
      <c r="E623" s="42" t="str">
        <f aca="false">IF($J623="NO","",IF($M623="","",$M623))</f>
        <v>LATERAL</v>
      </c>
      <c r="F623" s="15"/>
      <c r="G623" s="42" t="s">
        <v>1973</v>
      </c>
      <c r="H623" s="42" t="s">
        <v>1974</v>
      </c>
      <c r="I623" s="42" t="s">
        <v>1975</v>
      </c>
      <c r="J623" s="40" t="s">
        <v>21</v>
      </c>
      <c r="K623" s="42" t="s">
        <v>1976</v>
      </c>
      <c r="L623" s="15"/>
      <c r="M623" s="14" t="s">
        <v>577</v>
      </c>
      <c r="N623" s="15" t="str">
        <f aca="false">IF($J623="NO","NO","SI")</f>
        <v>SI</v>
      </c>
      <c r="O623" s="15" t="str">
        <f aca="false">IF($J623="SI","🟢",IF($J623="NO","🔴","🟡"))</f>
        <v>🟢</v>
      </c>
    </row>
    <row r="624" customFormat="false" ht="18" hidden="false" customHeight="true" outlineLevel="0" collapsed="false">
      <c r="A624" s="38" t="n">
        <f aca="false">ROW()-1</f>
        <v>623</v>
      </c>
      <c r="B624" s="38" t="n">
        <f aca="false">ROW()-1</f>
        <v>623</v>
      </c>
      <c r="C624" s="65" t="s">
        <v>1961</v>
      </c>
      <c r="D624" s="65"/>
      <c r="E624" s="65" t="str">
        <f aca="false">IF($J624="NO","",IF($M624="","",$M624))</f>
        <v>LATERAL</v>
      </c>
      <c r="F624" s="15"/>
      <c r="G624" s="65" t="s">
        <v>1977</v>
      </c>
      <c r="H624" s="65" t="s">
        <v>1978</v>
      </c>
      <c r="I624" s="65" t="s">
        <v>852</v>
      </c>
      <c r="J624" s="40" t="s">
        <v>21</v>
      </c>
      <c r="K624" s="65" t="s">
        <v>1979</v>
      </c>
      <c r="L624" s="15"/>
      <c r="M624" s="14" t="s">
        <v>577</v>
      </c>
      <c r="N624" s="15" t="str">
        <f aca="false">IF($J624="NO","NO","SI")</f>
        <v>SI</v>
      </c>
      <c r="O624" s="15" t="str">
        <f aca="false">IF($J624="SI","🟢",IF($J624="NO","🔴","🟡"))</f>
        <v>🟢</v>
      </c>
    </row>
    <row r="625" customFormat="false" ht="18" hidden="false" customHeight="true" outlineLevel="0" collapsed="false">
      <c r="A625" s="38" t="n">
        <f aca="false">ROW()-1</f>
        <v>624</v>
      </c>
      <c r="B625" s="38" t="n">
        <f aca="false">ROW()-1</f>
        <v>624</v>
      </c>
      <c r="C625" s="42" t="s">
        <v>1961</v>
      </c>
      <c r="D625" s="42"/>
      <c r="E625" s="42" t="str">
        <f aca="false">IF($J625="NO","",IF($M625="","",$M625))</f>
        <v>LATERAL</v>
      </c>
      <c r="F625" s="15"/>
      <c r="G625" s="42" t="s">
        <v>1980</v>
      </c>
      <c r="H625" s="42" t="s">
        <v>1981</v>
      </c>
      <c r="I625" s="42" t="s">
        <v>1982</v>
      </c>
      <c r="J625" s="40" t="s">
        <v>21</v>
      </c>
      <c r="K625" s="42"/>
      <c r="L625" s="15"/>
      <c r="M625" s="14" t="s">
        <v>577</v>
      </c>
      <c r="N625" s="15" t="str">
        <f aca="false">IF($J625="NO","NO","SI")</f>
        <v>SI</v>
      </c>
      <c r="O625" s="15" t="str">
        <f aca="false">IF($J625="SI","🟢",IF($J625="NO","🔴","🟡"))</f>
        <v>🟢</v>
      </c>
    </row>
    <row r="626" customFormat="false" ht="18" hidden="false" customHeight="true" outlineLevel="0" collapsed="false">
      <c r="A626" s="38" t="n">
        <f aca="false">ROW()-1</f>
        <v>625</v>
      </c>
      <c r="B626" s="38" t="n">
        <f aca="false">ROW()-1</f>
        <v>625</v>
      </c>
      <c r="C626" s="65" t="s">
        <v>1961</v>
      </c>
      <c r="D626" s="65"/>
      <c r="E626" s="65" t="str">
        <f aca="false">IF($J626="NO","",IF($M626="","",$M626))</f>
        <v>LATERAL</v>
      </c>
      <c r="F626" s="15"/>
      <c r="G626" s="65" t="s">
        <v>1983</v>
      </c>
      <c r="H626" s="65" t="s">
        <v>316</v>
      </c>
      <c r="I626" s="65" t="s">
        <v>1984</v>
      </c>
      <c r="J626" s="40" t="s">
        <v>21</v>
      </c>
      <c r="K626" s="65" t="s">
        <v>1985</v>
      </c>
      <c r="L626" s="15"/>
      <c r="M626" s="14" t="s">
        <v>577</v>
      </c>
      <c r="N626" s="15" t="str">
        <f aca="false">IF($J626="NO","NO","SI")</f>
        <v>SI</v>
      </c>
      <c r="O626" s="15" t="str">
        <f aca="false">IF($J626="SI","🟢",IF($J626="NO","🔴","🟡"))</f>
        <v>🟢</v>
      </c>
    </row>
    <row r="627" customFormat="false" ht="18" hidden="false" customHeight="true" outlineLevel="0" collapsed="false">
      <c r="A627" s="38" t="n">
        <f aca="false">ROW()-1</f>
        <v>626</v>
      </c>
      <c r="B627" s="38" t="n">
        <f aca="false">ROW()-1</f>
        <v>626</v>
      </c>
      <c r="C627" s="42" t="s">
        <v>1986</v>
      </c>
      <c r="D627" s="42"/>
      <c r="E627" s="42" t="str">
        <f aca="false">IF($J627="NO","",IF($M627="","",$M627))</f>
        <v>LATERAL</v>
      </c>
      <c r="F627" s="15"/>
      <c r="G627" s="42" t="s">
        <v>1987</v>
      </c>
      <c r="H627" s="42" t="s">
        <v>1988</v>
      </c>
      <c r="I627" s="42" t="s">
        <v>1989</v>
      </c>
      <c r="J627" s="40" t="s">
        <v>21</v>
      </c>
      <c r="K627" s="42" t="s">
        <v>1990</v>
      </c>
      <c r="L627" s="15"/>
      <c r="M627" s="14" t="s">
        <v>577</v>
      </c>
      <c r="N627" s="15" t="str">
        <f aca="false">IF($J627="NO","NO","SI")</f>
        <v>SI</v>
      </c>
      <c r="O627" s="15" t="str">
        <f aca="false">IF($J627="SI","🟢",IF($J627="NO","🔴","🟡"))</f>
        <v>🟢</v>
      </c>
    </row>
    <row r="628" customFormat="false" ht="18" hidden="false" customHeight="true" outlineLevel="0" collapsed="false">
      <c r="A628" s="38" t="n">
        <f aca="false">ROW()-1</f>
        <v>627</v>
      </c>
      <c r="B628" s="38" t="n">
        <f aca="false">ROW()-1</f>
        <v>627</v>
      </c>
      <c r="C628" s="65" t="s">
        <v>1986</v>
      </c>
      <c r="D628" s="65" t="s">
        <v>1090</v>
      </c>
      <c r="E628" s="65" t="str">
        <f aca="false">IF($J628="NO","",IF($M628="","",$M628))</f>
        <v>LATERAL</v>
      </c>
      <c r="F628" s="15"/>
      <c r="G628" s="65" t="s">
        <v>480</v>
      </c>
      <c r="H628" s="65" t="s">
        <v>154</v>
      </c>
      <c r="I628" s="65" t="s">
        <v>617</v>
      </c>
      <c r="J628" s="40" t="s">
        <v>21</v>
      </c>
      <c r="K628" s="65" t="s">
        <v>1991</v>
      </c>
      <c r="L628" s="15"/>
      <c r="M628" s="14" t="s">
        <v>577</v>
      </c>
      <c r="N628" s="15" t="str">
        <f aca="false">IF($J628="NO","NO","SI")</f>
        <v>SI</v>
      </c>
      <c r="O628" s="15" t="str">
        <f aca="false">IF($J628="SI","🟢",IF($J628="NO","🔴","🟡"))</f>
        <v>🟢</v>
      </c>
    </row>
    <row r="629" customFormat="false" ht="18" hidden="false" customHeight="true" outlineLevel="0" collapsed="false">
      <c r="A629" s="38" t="n">
        <f aca="false">ROW()-1</f>
        <v>628</v>
      </c>
      <c r="B629" s="38" t="n">
        <f aca="false">ROW()-1</f>
        <v>628</v>
      </c>
      <c r="C629" s="42" t="s">
        <v>1986</v>
      </c>
      <c r="D629" s="42"/>
      <c r="E629" s="42" t="str">
        <f aca="false">IF($J629="NO","",IF($M629="","",$M629))</f>
        <v>LATERAL</v>
      </c>
      <c r="F629" s="15"/>
      <c r="G629" s="42" t="s">
        <v>660</v>
      </c>
      <c r="H629" s="42" t="s">
        <v>1992</v>
      </c>
      <c r="I629" s="42" t="s">
        <v>1993</v>
      </c>
      <c r="J629" s="40" t="s">
        <v>21</v>
      </c>
      <c r="K629" s="42" t="s">
        <v>1994</v>
      </c>
      <c r="L629" s="15"/>
      <c r="M629" s="14" t="s">
        <v>577</v>
      </c>
      <c r="N629" s="15" t="str">
        <f aca="false">IF($J629="NO","NO","SI")</f>
        <v>SI</v>
      </c>
      <c r="O629" s="15" t="str">
        <f aca="false">IF($J629="SI","🟢",IF($J629="NO","🔴","🟡"))</f>
        <v>🟢</v>
      </c>
    </row>
    <row r="630" customFormat="false" ht="18" hidden="false" customHeight="true" outlineLevel="0" collapsed="false">
      <c r="A630" s="38" t="n">
        <f aca="false">ROW()-1</f>
        <v>629</v>
      </c>
      <c r="B630" s="38" t="n">
        <f aca="false">ROW()-1</f>
        <v>629</v>
      </c>
      <c r="C630" s="65" t="s">
        <v>1986</v>
      </c>
      <c r="D630" s="65" t="s">
        <v>1090</v>
      </c>
      <c r="E630" s="65" t="str">
        <f aca="false">IF($J630="NO","",IF($M630="","",$M630))</f>
        <v>VIP</v>
      </c>
      <c r="F630" s="15"/>
      <c r="G630" s="65" t="s">
        <v>1995</v>
      </c>
      <c r="H630" s="65" t="s">
        <v>1996</v>
      </c>
      <c r="I630" s="65" t="s">
        <v>1997</v>
      </c>
      <c r="J630" s="40" t="s">
        <v>21</v>
      </c>
      <c r="K630" s="65" t="s">
        <v>1998</v>
      </c>
      <c r="L630" s="15"/>
      <c r="M630" s="14" t="s">
        <v>23</v>
      </c>
      <c r="N630" s="15" t="str">
        <f aca="false">IF($J630="NO","NO","SI")</f>
        <v>SI</v>
      </c>
      <c r="O630" s="15" t="str">
        <f aca="false">IF($J630="SI","🟢",IF($J630="NO","🔴","🟡"))</f>
        <v>🟢</v>
      </c>
    </row>
    <row r="631" customFormat="false" ht="18" hidden="false" customHeight="true" outlineLevel="0" collapsed="false">
      <c r="A631" s="38" t="n">
        <f aca="false">ROW()-1</f>
        <v>630</v>
      </c>
      <c r="B631" s="38" t="n">
        <f aca="false">ROW()-1</f>
        <v>630</v>
      </c>
      <c r="C631" s="42" t="s">
        <v>1986</v>
      </c>
      <c r="D631" s="42"/>
      <c r="E631" s="42" t="str">
        <f aca="false">IF($J631="NO","",IF($M631="","",$M631))</f>
        <v/>
      </c>
      <c r="F631" s="15"/>
      <c r="G631" s="42" t="s">
        <v>1280</v>
      </c>
      <c r="H631" s="42" t="s">
        <v>1999</v>
      </c>
      <c r="I631" s="42" t="s">
        <v>2000</v>
      </c>
      <c r="J631" s="46" t="s">
        <v>58</v>
      </c>
      <c r="K631" s="42" t="s">
        <v>2001</v>
      </c>
      <c r="L631" s="15"/>
      <c r="M631" s="14" t="s">
        <v>577</v>
      </c>
      <c r="N631" s="15" t="str">
        <f aca="false">IF($J631="NO","NO","SI")</f>
        <v>NO</v>
      </c>
      <c r="O631" s="15" t="str">
        <f aca="false">IF($J631="SI","🟢",IF($J631="NO","🔴","🟡"))</f>
        <v>🔴</v>
      </c>
    </row>
    <row r="632" customFormat="false" ht="18" hidden="false" customHeight="true" outlineLevel="0" collapsed="false">
      <c r="A632" s="38" t="n">
        <f aca="false">ROW()-1</f>
        <v>631</v>
      </c>
      <c r="B632" s="38" t="n">
        <f aca="false">ROW()-1</f>
        <v>631</v>
      </c>
      <c r="C632" s="65" t="s">
        <v>1986</v>
      </c>
      <c r="D632" s="65"/>
      <c r="E632" s="65" t="str">
        <f aca="false">IF($J632="NO","",IF($M632="","",$M632))</f>
        <v>LATERAL</v>
      </c>
      <c r="F632" s="15"/>
      <c r="G632" s="65" t="s">
        <v>2002</v>
      </c>
      <c r="H632" s="65" t="s">
        <v>450</v>
      </c>
      <c r="I632" s="65" t="s">
        <v>2003</v>
      </c>
      <c r="J632" s="45" t="s">
        <v>29</v>
      </c>
      <c r="K632" s="65" t="s">
        <v>2004</v>
      </c>
      <c r="L632" s="15"/>
      <c r="M632" s="14" t="s">
        <v>577</v>
      </c>
      <c r="N632" s="15" t="str">
        <f aca="false">IF($J632="NO","NO","SI")</f>
        <v>SI</v>
      </c>
      <c r="O632" s="15" t="str">
        <f aca="false">IF($J632="SI","🟢",IF($J632="NO","🔴","🟡"))</f>
        <v>🟡</v>
      </c>
    </row>
    <row r="633" customFormat="false" ht="18" hidden="false" customHeight="true" outlineLevel="0" collapsed="false">
      <c r="A633" s="38" t="n">
        <f aca="false">ROW()-1</f>
        <v>632</v>
      </c>
      <c r="B633" s="38" t="n">
        <f aca="false">ROW()-1</f>
        <v>632</v>
      </c>
      <c r="C633" s="42" t="s">
        <v>1986</v>
      </c>
      <c r="D633" s="42" t="s">
        <v>1090</v>
      </c>
      <c r="E633" s="42" t="str">
        <f aca="false">IF($J633="NO","",IF($M633="","",$M633))</f>
        <v>LATERAL</v>
      </c>
      <c r="F633" s="15"/>
      <c r="G633" s="42" t="s">
        <v>1280</v>
      </c>
      <c r="H633" s="42" t="s">
        <v>2005</v>
      </c>
      <c r="I633" s="42" t="s">
        <v>584</v>
      </c>
      <c r="J633" s="40" t="s">
        <v>21</v>
      </c>
      <c r="K633" s="42" t="s">
        <v>2006</v>
      </c>
      <c r="L633" s="15"/>
      <c r="M633" s="14" t="s">
        <v>577</v>
      </c>
      <c r="N633" s="15" t="str">
        <f aca="false">IF($J633="NO","NO","SI")</f>
        <v>SI</v>
      </c>
      <c r="O633" s="15" t="str">
        <f aca="false">IF($J633="SI","🟢",IF($J633="NO","🔴","🟡"))</f>
        <v>🟢</v>
      </c>
    </row>
    <row r="634" customFormat="false" ht="18" hidden="false" customHeight="true" outlineLevel="0" collapsed="false">
      <c r="A634" s="38" t="n">
        <f aca="false">ROW()-1</f>
        <v>633</v>
      </c>
      <c r="B634" s="38" t="n">
        <f aca="false">ROW()-1</f>
        <v>633</v>
      </c>
      <c r="C634" s="65" t="s">
        <v>1986</v>
      </c>
      <c r="D634" s="65" t="s">
        <v>1136</v>
      </c>
      <c r="E634" s="65" t="str">
        <f aca="false">IF($J634="NO","",IF($M634="","",$M634))</f>
        <v>VIP</v>
      </c>
      <c r="F634" s="15"/>
      <c r="G634" s="65" t="s">
        <v>469</v>
      </c>
      <c r="H634" s="65" t="s">
        <v>2007</v>
      </c>
      <c r="I634" s="65" t="s">
        <v>2008</v>
      </c>
      <c r="J634" s="45" t="s">
        <v>29</v>
      </c>
      <c r="K634" s="65" t="s">
        <v>2009</v>
      </c>
      <c r="L634" s="15"/>
      <c r="M634" s="14" t="s">
        <v>23</v>
      </c>
      <c r="N634" s="15" t="str">
        <f aca="false">IF($J634="NO","NO","SI")</f>
        <v>SI</v>
      </c>
      <c r="O634" s="15" t="str">
        <f aca="false">IF($J634="SI","🟢",IF($J634="NO","🔴","🟡"))</f>
        <v>🟡</v>
      </c>
    </row>
    <row r="635" customFormat="false" ht="18" hidden="false" customHeight="true" outlineLevel="0" collapsed="false">
      <c r="A635" s="38" t="n">
        <f aca="false">ROW()-1</f>
        <v>634</v>
      </c>
      <c r="B635" s="38" t="n">
        <f aca="false">ROW()-1</f>
        <v>634</v>
      </c>
      <c r="C635" s="42" t="s">
        <v>1986</v>
      </c>
      <c r="D635" s="42" t="s">
        <v>1090</v>
      </c>
      <c r="E635" s="42" t="str">
        <f aca="false">IF($J635="NO","",IF($M635="","",$M635))</f>
        <v>LATERAL</v>
      </c>
      <c r="F635" s="15"/>
      <c r="G635" s="42" t="s">
        <v>282</v>
      </c>
      <c r="H635" s="42" t="s">
        <v>696</v>
      </c>
      <c r="I635" s="42" t="s">
        <v>2010</v>
      </c>
      <c r="J635" s="40" t="s">
        <v>21</v>
      </c>
      <c r="K635" s="42" t="s">
        <v>2011</v>
      </c>
      <c r="L635" s="15"/>
      <c r="M635" s="14" t="s">
        <v>577</v>
      </c>
      <c r="N635" s="15" t="str">
        <f aca="false">IF($J635="NO","NO","SI")</f>
        <v>SI</v>
      </c>
      <c r="O635" s="15" t="str">
        <f aca="false">IF($J635="SI","🟢",IF($J635="NO","🔴","🟡"))</f>
        <v>🟢</v>
      </c>
    </row>
    <row r="636" customFormat="false" ht="18" hidden="false" customHeight="true" outlineLevel="0" collapsed="false">
      <c r="A636" s="38" t="n">
        <f aca="false">ROW()-1</f>
        <v>635</v>
      </c>
      <c r="B636" s="38" t="n">
        <f aca="false">ROW()-1</f>
        <v>635</v>
      </c>
      <c r="C636" s="65" t="s">
        <v>1986</v>
      </c>
      <c r="D636" s="65"/>
      <c r="E636" s="65" t="str">
        <f aca="false">IF($J636="NO","",IF($M636="","",$M636))</f>
        <v>LATERAL</v>
      </c>
      <c r="F636" s="15"/>
      <c r="G636" s="65" t="s">
        <v>2012</v>
      </c>
      <c r="H636" s="65" t="s">
        <v>839</v>
      </c>
      <c r="I636" s="65" t="s">
        <v>2013</v>
      </c>
      <c r="J636" s="40" t="s">
        <v>21</v>
      </c>
      <c r="K636" s="65" t="s">
        <v>2014</v>
      </c>
      <c r="L636" s="15"/>
      <c r="M636" s="14" t="s">
        <v>577</v>
      </c>
      <c r="N636" s="15" t="str">
        <f aca="false">IF($J636="NO","NO","SI")</f>
        <v>SI</v>
      </c>
      <c r="O636" s="15" t="str">
        <f aca="false">IF($J636="SI","🟢",IF($J636="NO","🔴","🟡"))</f>
        <v>🟢</v>
      </c>
    </row>
    <row r="637" customFormat="false" ht="18" hidden="false" customHeight="true" outlineLevel="0" collapsed="false">
      <c r="A637" s="38" t="n">
        <f aca="false">ROW()-1</f>
        <v>636</v>
      </c>
      <c r="B637" s="38" t="n">
        <f aca="false">ROW()-1</f>
        <v>636</v>
      </c>
      <c r="C637" s="42" t="s">
        <v>1986</v>
      </c>
      <c r="D637" s="42" t="s">
        <v>84</v>
      </c>
      <c r="E637" s="42" t="str">
        <f aca="false">IF($J637="NO","",IF($M637="","",$M637))</f>
        <v>LATERAL</v>
      </c>
      <c r="F637" s="15"/>
      <c r="G637" s="42" t="s">
        <v>2015</v>
      </c>
      <c r="H637" s="42" t="s">
        <v>2016</v>
      </c>
      <c r="I637" s="42" t="s">
        <v>448</v>
      </c>
      <c r="J637" s="40" t="s">
        <v>21</v>
      </c>
      <c r="K637" s="42" t="s">
        <v>2017</v>
      </c>
      <c r="L637" s="15"/>
      <c r="M637" s="14" t="s">
        <v>577</v>
      </c>
      <c r="N637" s="15" t="str">
        <f aca="false">IF($J637="NO","NO","SI")</f>
        <v>SI</v>
      </c>
      <c r="O637" s="15" t="str">
        <f aca="false">IF($J637="SI","🟢",IF($J637="NO","🔴","🟡"))</f>
        <v>🟢</v>
      </c>
    </row>
    <row r="638" customFormat="false" ht="18" hidden="false" customHeight="true" outlineLevel="0" collapsed="false">
      <c r="A638" s="38" t="n">
        <f aca="false">ROW()-1</f>
        <v>637</v>
      </c>
      <c r="B638" s="38" t="n">
        <f aca="false">ROW()-1</f>
        <v>637</v>
      </c>
      <c r="C638" s="65" t="s">
        <v>1986</v>
      </c>
      <c r="D638" s="65" t="s">
        <v>84</v>
      </c>
      <c r="E638" s="65" t="str">
        <f aca="false">IF($J638="NO","",IF($M638="","",$M638))</f>
        <v>LATERAL</v>
      </c>
      <c r="F638" s="15"/>
      <c r="G638" s="65" t="s">
        <v>2018</v>
      </c>
      <c r="H638" s="65" t="s">
        <v>2019</v>
      </c>
      <c r="I638" s="65" t="s">
        <v>292</v>
      </c>
      <c r="J638" s="40" t="s">
        <v>21</v>
      </c>
      <c r="K638" s="65" t="s">
        <v>2020</v>
      </c>
      <c r="L638" s="15"/>
      <c r="M638" s="14" t="s">
        <v>577</v>
      </c>
      <c r="N638" s="15" t="str">
        <f aca="false">IF($J638="NO","NO","SI")</f>
        <v>SI</v>
      </c>
      <c r="O638" s="15" t="str">
        <f aca="false">IF($J638="SI","🟢",IF($J638="NO","🔴","🟡"))</f>
        <v>🟢</v>
      </c>
    </row>
    <row r="639" customFormat="false" ht="18" hidden="false" customHeight="true" outlineLevel="0" collapsed="false">
      <c r="A639" s="38" t="n">
        <f aca="false">ROW()-1</f>
        <v>638</v>
      </c>
      <c r="B639" s="38" t="n">
        <f aca="false">ROW()-1</f>
        <v>638</v>
      </c>
      <c r="C639" s="42" t="s">
        <v>1986</v>
      </c>
      <c r="D639" s="42" t="s">
        <v>84</v>
      </c>
      <c r="E639" s="42" t="str">
        <f aca="false">IF($J639="NO","",IF($M639="","",$M639))</f>
        <v>LATERAL</v>
      </c>
      <c r="F639" s="15"/>
      <c r="G639" s="42" t="s">
        <v>2021</v>
      </c>
      <c r="H639" s="42" t="s">
        <v>2022</v>
      </c>
      <c r="I639" s="42" t="s">
        <v>2023</v>
      </c>
      <c r="J639" s="45" t="s">
        <v>29</v>
      </c>
      <c r="K639" s="42" t="s">
        <v>2024</v>
      </c>
      <c r="L639" s="15"/>
      <c r="M639" s="14" t="s">
        <v>577</v>
      </c>
      <c r="N639" s="15" t="str">
        <f aca="false">IF($J639="NO","NO","SI")</f>
        <v>SI</v>
      </c>
      <c r="O639" s="15" t="str">
        <f aca="false">IF($J639="SI","🟢",IF($J639="NO","🔴","🟡"))</f>
        <v>🟡</v>
      </c>
    </row>
    <row r="640" customFormat="false" ht="18" hidden="false" customHeight="true" outlineLevel="0" collapsed="false">
      <c r="A640" s="38" t="n">
        <f aca="false">ROW()-1</f>
        <v>639</v>
      </c>
      <c r="B640" s="38" t="n">
        <f aca="false">ROW()-1</f>
        <v>639</v>
      </c>
      <c r="C640" s="65" t="s">
        <v>1986</v>
      </c>
      <c r="D640" s="65" t="s">
        <v>84</v>
      </c>
      <c r="E640" s="65" t="str">
        <f aca="false">IF($J640="NO","",IF($M640="","",$M640))</f>
        <v>LATERAL</v>
      </c>
      <c r="F640" s="15"/>
      <c r="G640" s="65" t="s">
        <v>660</v>
      </c>
      <c r="H640" s="65" t="s">
        <v>2025</v>
      </c>
      <c r="I640" s="65" t="s">
        <v>448</v>
      </c>
      <c r="J640" s="45" t="s">
        <v>29</v>
      </c>
      <c r="K640" s="65" t="s">
        <v>2026</v>
      </c>
      <c r="L640" s="15"/>
      <c r="M640" s="14" t="s">
        <v>577</v>
      </c>
      <c r="N640" s="15" t="str">
        <f aca="false">IF($J640="NO","NO","SI")</f>
        <v>SI</v>
      </c>
      <c r="O640" s="15" t="str">
        <f aca="false">IF($J640="SI","🟢",IF($J640="NO","🔴","🟡"))</f>
        <v>🟡</v>
      </c>
    </row>
    <row r="641" customFormat="false" ht="18" hidden="false" customHeight="true" outlineLevel="0" collapsed="false">
      <c r="A641" s="38" t="n">
        <f aca="false">ROW()-1</f>
        <v>640</v>
      </c>
      <c r="B641" s="38" t="n">
        <f aca="false">ROW()-1</f>
        <v>640</v>
      </c>
      <c r="C641" s="42" t="s">
        <v>1986</v>
      </c>
      <c r="D641" s="42"/>
      <c r="E641" s="42" t="str">
        <f aca="false">IF($J641="NO","",IF($M641="","",$M641))</f>
        <v>LATERAL</v>
      </c>
      <c r="F641" s="15"/>
      <c r="G641" s="42" t="s">
        <v>456</v>
      </c>
      <c r="H641" s="42" t="s">
        <v>1162</v>
      </c>
      <c r="I641" s="42" t="s">
        <v>2027</v>
      </c>
      <c r="J641" s="40" t="s">
        <v>21</v>
      </c>
      <c r="K641" s="42" t="s">
        <v>2028</v>
      </c>
      <c r="L641" s="15"/>
      <c r="M641" s="14" t="s">
        <v>577</v>
      </c>
      <c r="N641" s="15" t="str">
        <f aca="false">IF($J641="NO","NO","SI")</f>
        <v>SI</v>
      </c>
      <c r="O641" s="15" t="str">
        <f aca="false">IF($J641="SI","🟢",IF($J641="NO","🔴","🟡"))</f>
        <v>🟢</v>
      </c>
    </row>
    <row r="642" customFormat="false" ht="18" hidden="false" customHeight="true" outlineLevel="0" collapsed="false">
      <c r="A642" s="38" t="n">
        <f aca="false">ROW()-1</f>
        <v>641</v>
      </c>
      <c r="B642" s="38" t="n">
        <f aca="false">ROW()-1</f>
        <v>641</v>
      </c>
      <c r="C642" s="65" t="s">
        <v>1986</v>
      </c>
      <c r="D642" s="65" t="s">
        <v>1176</v>
      </c>
      <c r="E642" s="65" t="str">
        <f aca="false">IF($J642="NO","",IF($M642="","",$M642))</f>
        <v>LATERAL</v>
      </c>
      <c r="F642" s="15"/>
      <c r="G642" s="65" t="s">
        <v>1060</v>
      </c>
      <c r="H642" s="65" t="s">
        <v>1954</v>
      </c>
      <c r="I642" s="65" t="s">
        <v>2029</v>
      </c>
      <c r="J642" s="40" t="s">
        <v>21</v>
      </c>
      <c r="K642" s="65" t="s">
        <v>2030</v>
      </c>
      <c r="L642" s="15"/>
      <c r="M642" s="14" t="s">
        <v>577</v>
      </c>
      <c r="N642" s="15" t="str">
        <f aca="false">IF($J642="NO","NO","SI")</f>
        <v>SI</v>
      </c>
      <c r="O642" s="15" t="str">
        <f aca="false">IF($J642="SI","🟢",IF($J642="NO","🔴","🟡"))</f>
        <v>🟢</v>
      </c>
    </row>
    <row r="643" customFormat="false" ht="18" hidden="false" customHeight="true" outlineLevel="0" collapsed="false">
      <c r="A643" s="38" t="n">
        <f aca="false">ROW()-1</f>
        <v>642</v>
      </c>
      <c r="B643" s="38" t="n">
        <f aca="false">ROW()-1</f>
        <v>642</v>
      </c>
      <c r="C643" s="42" t="s">
        <v>1986</v>
      </c>
      <c r="D643" s="42"/>
      <c r="E643" s="42" t="str">
        <f aca="false">IF($J643="NO","",IF($M643="","",$M643))</f>
        <v>LATERAL</v>
      </c>
      <c r="F643" s="15"/>
      <c r="G643" s="42" t="s">
        <v>2031</v>
      </c>
      <c r="H643" s="42" t="s">
        <v>2032</v>
      </c>
      <c r="I643" s="42" t="s">
        <v>1529</v>
      </c>
      <c r="J643" s="40" t="s">
        <v>21</v>
      </c>
      <c r="K643" s="42" t="s">
        <v>2033</v>
      </c>
      <c r="L643" s="15"/>
      <c r="M643" s="14" t="s">
        <v>577</v>
      </c>
      <c r="N643" s="15" t="str">
        <f aca="false">IF($J643="NO","NO","SI")</f>
        <v>SI</v>
      </c>
      <c r="O643" s="15" t="str">
        <f aca="false">IF($J643="SI","🟢",IF($J643="NO","🔴","🟡"))</f>
        <v>🟢</v>
      </c>
    </row>
    <row r="644" customFormat="false" ht="18" hidden="false" customHeight="true" outlineLevel="0" collapsed="false">
      <c r="A644" s="38" t="n">
        <f aca="false">ROW()-1</f>
        <v>643</v>
      </c>
      <c r="B644" s="38" t="n">
        <f aca="false">ROW()-1</f>
        <v>643</v>
      </c>
      <c r="C644" s="65" t="s">
        <v>1986</v>
      </c>
      <c r="D644" s="65" t="s">
        <v>1149</v>
      </c>
      <c r="E644" s="65" t="str">
        <f aca="false">IF($J644="NO","",IF($M644="","",$M644))</f>
        <v>LATERAL</v>
      </c>
      <c r="F644" s="15"/>
      <c r="G644" s="65" t="s">
        <v>2034</v>
      </c>
      <c r="H644" s="65" t="s">
        <v>2035</v>
      </c>
      <c r="I644" s="65" t="s">
        <v>404</v>
      </c>
      <c r="J644" s="40" t="s">
        <v>21</v>
      </c>
      <c r="K644" s="65" t="s">
        <v>2036</v>
      </c>
      <c r="L644" s="15"/>
      <c r="M644" s="14" t="s">
        <v>577</v>
      </c>
      <c r="N644" s="15" t="str">
        <f aca="false">IF($J644="NO","NO","SI")</f>
        <v>SI</v>
      </c>
      <c r="O644" s="15" t="str">
        <f aca="false">IF($J644="SI","🟢",IF($J644="NO","🔴","🟡"))</f>
        <v>🟢</v>
      </c>
    </row>
    <row r="645" customFormat="false" ht="18" hidden="false" customHeight="true" outlineLevel="0" collapsed="false">
      <c r="A645" s="38" t="n">
        <f aca="false">ROW()-1</f>
        <v>644</v>
      </c>
      <c r="B645" s="38" t="n">
        <f aca="false">ROW()-1</f>
        <v>644</v>
      </c>
      <c r="C645" s="42" t="s">
        <v>1986</v>
      </c>
      <c r="D645" s="42" t="s">
        <v>1149</v>
      </c>
      <c r="E645" s="42" t="str">
        <f aca="false">IF($J645="NO","",IF($M645="","",$M645))</f>
        <v>LATERAL</v>
      </c>
      <c r="F645" s="15"/>
      <c r="G645" s="42" t="s">
        <v>77</v>
      </c>
      <c r="H645" s="42" t="s">
        <v>2037</v>
      </c>
      <c r="I645" s="42" t="s">
        <v>2032</v>
      </c>
      <c r="J645" s="45" t="s">
        <v>29</v>
      </c>
      <c r="K645" s="42" t="s">
        <v>2038</v>
      </c>
      <c r="L645" s="15"/>
      <c r="M645" s="14" t="s">
        <v>577</v>
      </c>
      <c r="N645" s="15" t="str">
        <f aca="false">IF($J645="NO","NO","SI")</f>
        <v>SI</v>
      </c>
      <c r="O645" s="15" t="str">
        <f aca="false">IF($J645="SI","🟢",IF($J645="NO","🔴","🟡"))</f>
        <v>🟡</v>
      </c>
    </row>
    <row r="646" customFormat="false" ht="18" hidden="false" customHeight="true" outlineLevel="0" collapsed="false">
      <c r="A646" s="38" t="n">
        <f aca="false">ROW()-1</f>
        <v>645</v>
      </c>
      <c r="B646" s="38" t="n">
        <f aca="false">ROW()-1</f>
        <v>645</v>
      </c>
      <c r="C646" s="65" t="s">
        <v>1986</v>
      </c>
      <c r="D646" s="65" t="s">
        <v>1090</v>
      </c>
      <c r="E646" s="65" t="str">
        <f aca="false">IF($J646="NO","",IF($M646="","",$M646))</f>
        <v>LATERAL</v>
      </c>
      <c r="F646" s="15"/>
      <c r="G646" s="65" t="s">
        <v>548</v>
      </c>
      <c r="H646" s="65" t="s">
        <v>2039</v>
      </c>
      <c r="I646" s="65" t="s">
        <v>2040</v>
      </c>
      <c r="J646" s="40" t="s">
        <v>21</v>
      </c>
      <c r="K646" s="65" t="s">
        <v>2041</v>
      </c>
      <c r="L646" s="15"/>
      <c r="M646" s="14" t="s">
        <v>577</v>
      </c>
      <c r="N646" s="15" t="str">
        <f aca="false">IF($J646="NO","NO","SI")</f>
        <v>SI</v>
      </c>
      <c r="O646" s="15" t="str">
        <f aca="false">IF($J646="SI","🟢",IF($J646="NO","🔴","🟡"))</f>
        <v>🟢</v>
      </c>
    </row>
    <row r="647" customFormat="false" ht="18" hidden="false" customHeight="true" outlineLevel="0" collapsed="false">
      <c r="A647" s="38" t="n">
        <f aca="false">ROW()-1</f>
        <v>646</v>
      </c>
      <c r="B647" s="38" t="n">
        <f aca="false">ROW()-1</f>
        <v>646</v>
      </c>
      <c r="C647" s="42" t="s">
        <v>1986</v>
      </c>
      <c r="D647" s="42"/>
      <c r="E647" s="42" t="str">
        <f aca="false">IF($J647="NO","",IF($M647="","",$M647))</f>
        <v>LATERAL</v>
      </c>
      <c r="F647" s="15"/>
      <c r="G647" s="42" t="s">
        <v>62</v>
      </c>
      <c r="H647" s="42" t="s">
        <v>299</v>
      </c>
      <c r="I647" s="42" t="s">
        <v>2042</v>
      </c>
      <c r="J647" s="40" t="s">
        <v>21</v>
      </c>
      <c r="K647" s="42" t="s">
        <v>2043</v>
      </c>
      <c r="L647" s="15"/>
      <c r="M647" s="14" t="s">
        <v>577</v>
      </c>
      <c r="N647" s="15" t="str">
        <f aca="false">IF($J647="NO","NO","SI")</f>
        <v>SI</v>
      </c>
      <c r="O647" s="15" t="str">
        <f aca="false">IF($J647="SI","🟢",IF($J647="NO","🔴","🟡"))</f>
        <v>🟢</v>
      </c>
    </row>
    <row r="648" customFormat="false" ht="18" hidden="false" customHeight="true" outlineLevel="0" collapsed="false">
      <c r="A648" s="38" t="n">
        <f aca="false">ROW()-1</f>
        <v>647</v>
      </c>
      <c r="B648" s="38" t="n">
        <f aca="false">ROW()-1</f>
        <v>647</v>
      </c>
      <c r="C648" s="65" t="s">
        <v>1986</v>
      </c>
      <c r="D648" s="65" t="s">
        <v>1165</v>
      </c>
      <c r="E648" s="65" t="str">
        <f aca="false">IF($J648="NO","",IF($M648="","",$M648))</f>
        <v>LATERAL</v>
      </c>
      <c r="F648" s="15"/>
      <c r="G648" s="65" t="s">
        <v>461</v>
      </c>
      <c r="H648" s="65" t="s">
        <v>2044</v>
      </c>
      <c r="I648" s="65" t="s">
        <v>2045</v>
      </c>
      <c r="J648" s="40" t="s">
        <v>21</v>
      </c>
      <c r="K648" s="65" t="s">
        <v>2046</v>
      </c>
      <c r="L648" s="15"/>
      <c r="M648" s="14" t="s">
        <v>577</v>
      </c>
      <c r="N648" s="15" t="str">
        <f aca="false">IF($J648="NO","NO","SI")</f>
        <v>SI</v>
      </c>
      <c r="O648" s="15" t="str">
        <f aca="false">IF($J648="SI","🟢",IF($J648="NO","🔴","🟡"))</f>
        <v>🟢</v>
      </c>
    </row>
    <row r="649" customFormat="false" ht="18" hidden="false" customHeight="true" outlineLevel="0" collapsed="false">
      <c r="A649" s="38" t="n">
        <f aca="false">ROW()-1</f>
        <v>648</v>
      </c>
      <c r="B649" s="38" t="n">
        <f aca="false">ROW()-1</f>
        <v>648</v>
      </c>
      <c r="C649" s="42" t="s">
        <v>1986</v>
      </c>
      <c r="D649" s="42" t="s">
        <v>1165</v>
      </c>
      <c r="E649" s="42" t="str">
        <f aca="false">IF($J649="NO","",IF($M649="","",$M649))</f>
        <v>LATERAL</v>
      </c>
      <c r="F649" s="15"/>
      <c r="G649" s="42" t="s">
        <v>616</v>
      </c>
      <c r="H649" s="42" t="s">
        <v>2047</v>
      </c>
      <c r="I649" s="42" t="s">
        <v>1012</v>
      </c>
      <c r="J649" s="40" t="s">
        <v>21</v>
      </c>
      <c r="K649" s="42" t="s">
        <v>2048</v>
      </c>
      <c r="L649" s="15"/>
      <c r="M649" s="14" t="s">
        <v>577</v>
      </c>
      <c r="N649" s="15" t="str">
        <f aca="false">IF($J649="NO","NO","SI")</f>
        <v>SI</v>
      </c>
      <c r="O649" s="15" t="str">
        <f aca="false">IF($J649="SI","🟢",IF($J649="NO","🔴","🟡"))</f>
        <v>🟢</v>
      </c>
    </row>
    <row r="650" customFormat="false" ht="18" hidden="false" customHeight="true" outlineLevel="0" collapsed="false">
      <c r="A650" s="38" t="n">
        <f aca="false">ROW()-1</f>
        <v>649</v>
      </c>
      <c r="B650" s="38" t="n">
        <f aca="false">ROW()-1</f>
        <v>649</v>
      </c>
      <c r="C650" s="65" t="s">
        <v>1986</v>
      </c>
      <c r="D650" s="65"/>
      <c r="E650" s="65" t="str">
        <f aca="false">IF($J650="NO","",IF($M650="","",$M650))</f>
        <v>LATERAL</v>
      </c>
      <c r="F650" s="15"/>
      <c r="G650" s="65" t="s">
        <v>2049</v>
      </c>
      <c r="H650" s="65" t="s">
        <v>816</v>
      </c>
      <c r="I650" s="65" t="s">
        <v>2050</v>
      </c>
      <c r="J650" s="40" t="s">
        <v>21</v>
      </c>
      <c r="K650" s="65" t="s">
        <v>2051</v>
      </c>
      <c r="L650" s="15"/>
      <c r="M650" s="14" t="s">
        <v>577</v>
      </c>
      <c r="N650" s="15" t="str">
        <f aca="false">IF($J650="NO","NO","SI")</f>
        <v>SI</v>
      </c>
      <c r="O650" s="15" t="str">
        <f aca="false">IF($J650="SI","🟢",IF($J650="NO","🔴","🟡"))</f>
        <v>🟢</v>
      </c>
    </row>
    <row r="651" customFormat="false" ht="18" hidden="false" customHeight="true" outlineLevel="0" collapsed="false">
      <c r="A651" s="38" t="n">
        <f aca="false">ROW()-1</f>
        <v>650</v>
      </c>
      <c r="B651" s="38" t="n">
        <f aca="false">ROW()-1</f>
        <v>650</v>
      </c>
      <c r="C651" s="42" t="s">
        <v>1986</v>
      </c>
      <c r="D651" s="42"/>
      <c r="E651" s="42" t="str">
        <f aca="false">IF($J651="NO","",IF($M651="","",$M651))</f>
        <v>LATERAL</v>
      </c>
      <c r="F651" s="15"/>
      <c r="G651" s="42" t="s">
        <v>2052</v>
      </c>
      <c r="H651" s="42" t="s">
        <v>2053</v>
      </c>
      <c r="I651" s="42" t="s">
        <v>2054</v>
      </c>
      <c r="J651" s="40" t="s">
        <v>21</v>
      </c>
      <c r="K651" s="42" t="s">
        <v>2055</v>
      </c>
      <c r="L651" s="15"/>
      <c r="M651" s="14" t="s">
        <v>577</v>
      </c>
      <c r="N651" s="15" t="str">
        <f aca="false">IF($J651="NO","NO","SI")</f>
        <v>SI</v>
      </c>
      <c r="O651" s="15" t="str">
        <f aca="false">IF($J651="SI","🟢",IF($J651="NO","🔴","🟡"))</f>
        <v>🟢</v>
      </c>
    </row>
    <row r="652" customFormat="false" ht="18" hidden="false" customHeight="true" outlineLevel="0" collapsed="false">
      <c r="A652" s="38" t="n">
        <f aca="false">ROW()-1</f>
        <v>651</v>
      </c>
      <c r="B652" s="38" t="n">
        <f aca="false">ROW()-1</f>
        <v>651</v>
      </c>
      <c r="C652" s="65" t="s">
        <v>1986</v>
      </c>
      <c r="D652" s="65"/>
      <c r="E652" s="65" t="str">
        <f aca="false">IF($J652="NO","",IF($M652="","",$M652))</f>
        <v>LATERAL</v>
      </c>
      <c r="F652" s="15"/>
      <c r="G652" s="65" t="s">
        <v>2056</v>
      </c>
      <c r="H652" s="65" t="s">
        <v>2057</v>
      </c>
      <c r="I652" s="65" t="s">
        <v>514</v>
      </c>
      <c r="J652" s="40" t="s">
        <v>21</v>
      </c>
      <c r="K652" s="65" t="s">
        <v>2058</v>
      </c>
      <c r="L652" s="15"/>
      <c r="M652" s="14" t="s">
        <v>577</v>
      </c>
      <c r="N652" s="15" t="str">
        <f aca="false">IF($J652="NO","NO","SI")</f>
        <v>SI</v>
      </c>
      <c r="O652" s="15" t="str">
        <f aca="false">IF($J652="SI","🟢",IF($J652="NO","🔴","🟡"))</f>
        <v>🟢</v>
      </c>
    </row>
    <row r="653" customFormat="false" ht="18" hidden="false" customHeight="true" outlineLevel="0" collapsed="false">
      <c r="A653" s="38" t="n">
        <f aca="false">ROW()-1</f>
        <v>652</v>
      </c>
      <c r="B653" s="38" t="n">
        <f aca="false">ROW()-1</f>
        <v>652</v>
      </c>
      <c r="C653" s="42" t="s">
        <v>1986</v>
      </c>
      <c r="D653" s="42"/>
      <c r="E653" s="42" t="str">
        <f aca="false">IF($J653="NO","",IF($M653="","",$M653))</f>
        <v>LATERAL</v>
      </c>
      <c r="F653" s="15"/>
      <c r="G653" s="42" t="s">
        <v>1232</v>
      </c>
      <c r="H653" s="42" t="s">
        <v>601</v>
      </c>
      <c r="I653" s="42" t="s">
        <v>2059</v>
      </c>
      <c r="J653" s="45" t="s">
        <v>29</v>
      </c>
      <c r="K653" s="42" t="s">
        <v>2060</v>
      </c>
      <c r="L653" s="15"/>
      <c r="M653" s="14" t="s">
        <v>577</v>
      </c>
      <c r="N653" s="15" t="str">
        <f aca="false">IF($J653="NO","NO","SI")</f>
        <v>SI</v>
      </c>
      <c r="O653" s="15" t="str">
        <f aca="false">IF($J653="SI","🟢",IF($J653="NO","🔴","🟡"))</f>
        <v>🟡</v>
      </c>
    </row>
    <row r="654" customFormat="false" ht="18" hidden="false" customHeight="true" outlineLevel="0" collapsed="false">
      <c r="A654" s="38" t="n">
        <f aca="false">ROW()-1</f>
        <v>653</v>
      </c>
      <c r="B654" s="38" t="n">
        <f aca="false">ROW()-1</f>
        <v>653</v>
      </c>
      <c r="C654" s="65" t="s">
        <v>1986</v>
      </c>
      <c r="D654" s="65"/>
      <c r="E654" s="65" t="str">
        <f aca="false">IF($J654="NO","",IF($M654="","",$M654))</f>
        <v>LATERAL</v>
      </c>
      <c r="F654" s="15"/>
      <c r="G654" s="65" t="s">
        <v>2061</v>
      </c>
      <c r="H654" s="65" t="s">
        <v>2062</v>
      </c>
      <c r="I654" s="65" t="s">
        <v>123</v>
      </c>
      <c r="J654" s="40" t="s">
        <v>21</v>
      </c>
      <c r="K654" s="65" t="s">
        <v>2063</v>
      </c>
      <c r="L654" s="15"/>
      <c r="M654" s="14" t="s">
        <v>577</v>
      </c>
      <c r="N654" s="15" t="str">
        <f aca="false">IF($J654="NO","NO","SI")</f>
        <v>SI</v>
      </c>
      <c r="O654" s="15" t="str">
        <f aca="false">IF($J654="SI","🟢",IF($J654="NO","🔴","🟡"))</f>
        <v>🟢</v>
      </c>
    </row>
    <row r="655" customFormat="false" ht="18" hidden="false" customHeight="true" outlineLevel="0" collapsed="false">
      <c r="A655" s="38" t="n">
        <f aca="false">ROW()-1</f>
        <v>654</v>
      </c>
      <c r="B655" s="38" t="n">
        <f aca="false">ROW()-1</f>
        <v>654</v>
      </c>
      <c r="C655" s="42" t="s">
        <v>1986</v>
      </c>
      <c r="D655" s="42"/>
      <c r="E655" s="42" t="str">
        <f aca="false">IF($J655="NO","",IF($M655="","",$M655))</f>
        <v>LATERAL</v>
      </c>
      <c r="F655" s="15"/>
      <c r="G655" s="42" t="s">
        <v>62</v>
      </c>
      <c r="H655" s="42" t="s">
        <v>2064</v>
      </c>
      <c r="I655" s="42" t="s">
        <v>2065</v>
      </c>
      <c r="J655" s="45" t="s">
        <v>29</v>
      </c>
      <c r="K655" s="42" t="s">
        <v>2066</v>
      </c>
      <c r="L655" s="15"/>
      <c r="M655" s="14" t="s">
        <v>577</v>
      </c>
      <c r="N655" s="15" t="str">
        <f aca="false">IF($J655="NO","NO","SI")</f>
        <v>SI</v>
      </c>
      <c r="O655" s="15" t="str">
        <f aca="false">IF($J655="SI","🟢",IF($J655="NO","🔴","🟡"))</f>
        <v>🟡</v>
      </c>
    </row>
    <row r="656" customFormat="false" ht="18" hidden="false" customHeight="true" outlineLevel="0" collapsed="false">
      <c r="A656" s="38" t="n">
        <f aca="false">ROW()-1</f>
        <v>655</v>
      </c>
      <c r="B656" s="38" t="n">
        <f aca="false">ROW()-1</f>
        <v>655</v>
      </c>
      <c r="C656" s="65" t="s">
        <v>1986</v>
      </c>
      <c r="D656" s="65"/>
      <c r="E656" s="65" t="str">
        <f aca="false">IF($J656="NO","",IF($M656="","",$M656))</f>
        <v>LATERAL</v>
      </c>
      <c r="F656" s="15"/>
      <c r="G656" s="65" t="s">
        <v>2067</v>
      </c>
      <c r="H656" s="65" t="s">
        <v>368</v>
      </c>
      <c r="I656" s="65" t="s">
        <v>2068</v>
      </c>
      <c r="J656" s="40" t="s">
        <v>21</v>
      </c>
      <c r="K656" s="65" t="s">
        <v>1985</v>
      </c>
      <c r="L656" s="15"/>
      <c r="M656" s="14" t="s">
        <v>577</v>
      </c>
      <c r="N656" s="15" t="str">
        <f aca="false">IF($J656="NO","NO","SI")</f>
        <v>SI</v>
      </c>
      <c r="O656" s="15" t="str">
        <f aca="false">IF($J656="SI","🟢",IF($J656="NO","🔴","🟡"))</f>
        <v>🟢</v>
      </c>
    </row>
    <row r="657" customFormat="false" ht="18" hidden="false" customHeight="true" outlineLevel="0" collapsed="false">
      <c r="A657" s="38" t="n">
        <f aca="false">ROW()-1</f>
        <v>656</v>
      </c>
      <c r="B657" s="38" t="n">
        <f aca="false">ROW()-1</f>
        <v>656</v>
      </c>
      <c r="C657" s="42" t="s">
        <v>1986</v>
      </c>
      <c r="D657" s="42"/>
      <c r="E657" s="42" t="str">
        <f aca="false">IF($J657="NO","",IF($M657="","",$M657))</f>
        <v>LATERAL</v>
      </c>
      <c r="F657" s="15"/>
      <c r="G657" s="42" t="s">
        <v>749</v>
      </c>
      <c r="H657" s="42" t="s">
        <v>2069</v>
      </c>
      <c r="I657" s="42" t="s">
        <v>1681</v>
      </c>
      <c r="J657" s="45" t="s">
        <v>29</v>
      </c>
      <c r="K657" s="42" t="s">
        <v>2070</v>
      </c>
      <c r="L657" s="15"/>
      <c r="M657" s="14" t="s">
        <v>577</v>
      </c>
      <c r="N657" s="15" t="str">
        <f aca="false">IF($J657="NO","NO","SI")</f>
        <v>SI</v>
      </c>
      <c r="O657" s="15" t="str">
        <f aca="false">IF($J657="SI","🟢",IF($J657="NO","🔴","🟡"))</f>
        <v>🟡</v>
      </c>
    </row>
    <row r="658" customFormat="false" ht="18" hidden="false" customHeight="true" outlineLevel="0" collapsed="false">
      <c r="A658" s="38" t="n">
        <f aca="false">ROW()-1</f>
        <v>657</v>
      </c>
      <c r="B658" s="38" t="n">
        <f aca="false">ROW()-1</f>
        <v>657</v>
      </c>
      <c r="C658" s="65" t="s">
        <v>1986</v>
      </c>
      <c r="D658" s="65"/>
      <c r="E658" s="65" t="str">
        <f aca="false">IF($J658="NO","",IF($M658="","",$M658))</f>
        <v>LATERAL</v>
      </c>
      <c r="F658" s="15"/>
      <c r="G658" s="65" t="s">
        <v>398</v>
      </c>
      <c r="H658" s="65" t="s">
        <v>1934</v>
      </c>
      <c r="I658" s="65" t="s">
        <v>2071</v>
      </c>
      <c r="J658" s="40" t="s">
        <v>21</v>
      </c>
      <c r="K658" s="65" t="s">
        <v>2072</v>
      </c>
      <c r="L658" s="15"/>
      <c r="M658" s="14" t="s">
        <v>577</v>
      </c>
      <c r="N658" s="15" t="str">
        <f aca="false">IF($J658="NO","NO","SI")</f>
        <v>SI</v>
      </c>
      <c r="O658" s="15" t="str">
        <f aca="false">IF($J658="SI","🟢",IF($J658="NO","🔴","🟡"))</f>
        <v>🟢</v>
      </c>
    </row>
    <row r="659" customFormat="false" ht="18" hidden="false" customHeight="true" outlineLevel="0" collapsed="false">
      <c r="A659" s="38" t="n">
        <f aca="false">ROW()-1</f>
        <v>658</v>
      </c>
      <c r="B659" s="38" t="n">
        <f aca="false">ROW()-1</f>
        <v>658</v>
      </c>
      <c r="C659" s="42" t="s">
        <v>1986</v>
      </c>
      <c r="D659" s="42"/>
      <c r="E659" s="42" t="str">
        <f aca="false">IF($J659="NO","",IF($M659="","",$M659))</f>
        <v>LATERAL</v>
      </c>
      <c r="F659" s="15"/>
      <c r="G659" s="42" t="s">
        <v>67</v>
      </c>
      <c r="H659" s="42" t="s">
        <v>223</v>
      </c>
      <c r="I659" s="42" t="s">
        <v>509</v>
      </c>
      <c r="J659" s="45" t="s">
        <v>29</v>
      </c>
      <c r="K659" s="42" t="s">
        <v>2073</v>
      </c>
      <c r="L659" s="15"/>
      <c r="M659" s="14" t="s">
        <v>577</v>
      </c>
      <c r="N659" s="15" t="str">
        <f aca="false">IF($J659="NO","NO","SI")</f>
        <v>SI</v>
      </c>
      <c r="O659" s="15" t="str">
        <f aca="false">IF($J659="SI","🟢",IF($J659="NO","🔴","🟡"))</f>
        <v>🟡</v>
      </c>
    </row>
    <row r="660" customFormat="false" ht="18" hidden="false" customHeight="true" outlineLevel="0" collapsed="false">
      <c r="A660" s="38" t="n">
        <f aca="false">ROW()-1</f>
        <v>659</v>
      </c>
      <c r="B660" s="38" t="n">
        <f aca="false">ROW()-1</f>
        <v>659</v>
      </c>
      <c r="C660" s="65" t="s">
        <v>1986</v>
      </c>
      <c r="D660" s="65"/>
      <c r="E660" s="65" t="str">
        <f aca="false">IF($J660="NO","",IF($M660="","",$M660))</f>
        <v>LATERAL</v>
      </c>
      <c r="F660" s="15"/>
      <c r="G660" s="65" t="s">
        <v>2074</v>
      </c>
      <c r="H660" s="65" t="s">
        <v>2075</v>
      </c>
      <c r="I660" s="65" t="s">
        <v>1690</v>
      </c>
      <c r="J660" s="40" t="s">
        <v>21</v>
      </c>
      <c r="K660" s="65" t="s">
        <v>2076</v>
      </c>
      <c r="L660" s="15"/>
      <c r="M660" s="14" t="s">
        <v>577</v>
      </c>
      <c r="N660" s="15" t="str">
        <f aca="false">IF($J660="NO","NO","SI")</f>
        <v>SI</v>
      </c>
      <c r="O660" s="15" t="str">
        <f aca="false">IF($J660="SI","🟢",IF($J660="NO","🔴","🟡"))</f>
        <v>🟢</v>
      </c>
    </row>
    <row r="661" customFormat="false" ht="18" hidden="false" customHeight="true" outlineLevel="0" collapsed="false">
      <c r="A661" s="38" t="n">
        <f aca="false">ROW()-1</f>
        <v>660</v>
      </c>
      <c r="B661" s="38" t="n">
        <f aca="false">ROW()-1</f>
        <v>660</v>
      </c>
      <c r="C661" s="42" t="s">
        <v>1986</v>
      </c>
      <c r="D661" s="42"/>
      <c r="E661" s="42" t="str">
        <f aca="false">IF($J661="NO","",IF($M661="","",$M661))</f>
        <v>LATERAL</v>
      </c>
      <c r="F661" s="15"/>
      <c r="G661" s="42" t="s">
        <v>2077</v>
      </c>
      <c r="H661" s="42" t="s">
        <v>438</v>
      </c>
      <c r="I661" s="42" t="s">
        <v>448</v>
      </c>
      <c r="J661" s="40" t="s">
        <v>21</v>
      </c>
      <c r="K661" s="42" t="s">
        <v>2078</v>
      </c>
      <c r="L661" s="15"/>
      <c r="M661" s="14" t="s">
        <v>577</v>
      </c>
      <c r="N661" s="15" t="str">
        <f aca="false">IF($J661="NO","NO","SI")</f>
        <v>SI</v>
      </c>
      <c r="O661" s="15" t="str">
        <f aca="false">IF($J661="SI","🟢",IF($J661="NO","🔴","🟡"))</f>
        <v>🟢</v>
      </c>
    </row>
    <row r="662" customFormat="false" ht="18" hidden="false" customHeight="true" outlineLevel="0" collapsed="false">
      <c r="A662" s="38" t="n">
        <f aca="false">ROW()-1</f>
        <v>661</v>
      </c>
      <c r="B662" s="38" t="n">
        <f aca="false">ROW()-1</f>
        <v>661</v>
      </c>
      <c r="C662" s="65" t="s">
        <v>1986</v>
      </c>
      <c r="D662" s="65" t="s">
        <v>1149</v>
      </c>
      <c r="E662" s="65" t="str">
        <f aca="false">IF($J662="NO","",IF($M662="","",$M662))</f>
        <v>VIP</v>
      </c>
      <c r="F662" s="15"/>
      <c r="G662" s="65" t="s">
        <v>221</v>
      </c>
      <c r="H662" s="65" t="s">
        <v>630</v>
      </c>
      <c r="I662" s="65" t="s">
        <v>450</v>
      </c>
      <c r="J662" s="40" t="s">
        <v>21</v>
      </c>
      <c r="K662" s="65" t="s">
        <v>2079</v>
      </c>
      <c r="L662" s="15"/>
      <c r="M662" s="14" t="s">
        <v>23</v>
      </c>
      <c r="N662" s="15" t="str">
        <f aca="false">IF($J662="NO","NO","SI")</f>
        <v>SI</v>
      </c>
      <c r="O662" s="15" t="str">
        <f aca="false">IF($J662="SI","🟢",IF($J662="NO","🔴","🟡"))</f>
        <v>🟢</v>
      </c>
    </row>
    <row r="663" customFormat="false" ht="18" hidden="false" customHeight="true" outlineLevel="0" collapsed="false">
      <c r="A663" s="38" t="n">
        <f aca="false">ROW()-1</f>
        <v>662</v>
      </c>
      <c r="B663" s="38" t="n">
        <f aca="false">ROW()-1</f>
        <v>662</v>
      </c>
      <c r="C663" s="42" t="s">
        <v>1986</v>
      </c>
      <c r="D663" s="42"/>
      <c r="E663" s="42" t="str">
        <f aca="false">IF($J663="NO","",IF($M663="","",$M663))</f>
        <v>LATERAL</v>
      </c>
      <c r="F663" s="15"/>
      <c r="G663" s="42" t="s">
        <v>1903</v>
      </c>
      <c r="H663" s="42" t="s">
        <v>2080</v>
      </c>
      <c r="I663" s="42" t="s">
        <v>309</v>
      </c>
      <c r="J663" s="40" t="s">
        <v>21</v>
      </c>
      <c r="K663" s="42" t="s">
        <v>2081</v>
      </c>
      <c r="L663" s="15"/>
      <c r="M663" s="14" t="s">
        <v>577</v>
      </c>
      <c r="N663" s="15" t="str">
        <f aca="false">IF($J663="NO","NO","SI")</f>
        <v>SI</v>
      </c>
      <c r="O663" s="15" t="str">
        <f aca="false">IF($J663="SI","🟢",IF($J663="NO","🔴","🟡"))</f>
        <v>🟢</v>
      </c>
    </row>
    <row r="664" customFormat="false" ht="18" hidden="false" customHeight="true" outlineLevel="0" collapsed="false">
      <c r="A664" s="38" t="n">
        <f aca="false">ROW()-1</f>
        <v>663</v>
      </c>
      <c r="B664" s="38" t="n">
        <f aca="false">ROW()-1</f>
        <v>663</v>
      </c>
      <c r="C664" s="65" t="s">
        <v>1986</v>
      </c>
      <c r="D664" s="65"/>
      <c r="E664" s="65" t="str">
        <f aca="false">IF($J664="NO","",IF($M664="","",$M664))</f>
        <v>LATERAL</v>
      </c>
      <c r="F664" s="15"/>
      <c r="G664" s="65" t="s">
        <v>749</v>
      </c>
      <c r="H664" s="65" t="s">
        <v>2082</v>
      </c>
      <c r="I664" s="65" t="s">
        <v>887</v>
      </c>
      <c r="J664" s="40" t="s">
        <v>21</v>
      </c>
      <c r="K664" s="65" t="s">
        <v>2083</v>
      </c>
      <c r="L664" s="15"/>
      <c r="M664" s="14" t="s">
        <v>577</v>
      </c>
      <c r="N664" s="15" t="str">
        <f aca="false">IF($J664="NO","NO","SI")</f>
        <v>SI</v>
      </c>
      <c r="O664" s="15" t="str">
        <f aca="false">IF($J664="SI","🟢",IF($J664="NO","🔴","🟡"))</f>
        <v>🟢</v>
      </c>
    </row>
    <row r="665" customFormat="false" ht="18" hidden="false" customHeight="true" outlineLevel="0" collapsed="false">
      <c r="A665" s="38" t="n">
        <f aca="false">ROW()-1</f>
        <v>664</v>
      </c>
      <c r="B665" s="38" t="n">
        <f aca="false">ROW()-1</f>
        <v>664</v>
      </c>
      <c r="C665" s="42" t="s">
        <v>1986</v>
      </c>
      <c r="D665" s="42"/>
      <c r="E665" s="42" t="str">
        <f aca="false">IF($J665="NO","",IF($M665="","",$M665))</f>
        <v>LATERAL</v>
      </c>
      <c r="F665" s="15"/>
      <c r="G665" s="42" t="s">
        <v>850</v>
      </c>
      <c r="H665" s="42" t="s">
        <v>2084</v>
      </c>
      <c r="I665" s="42" t="s">
        <v>2085</v>
      </c>
      <c r="J665" s="44" t="s">
        <v>29</v>
      </c>
      <c r="K665" s="42" t="s">
        <v>2086</v>
      </c>
      <c r="L665" s="15"/>
      <c r="M665" s="14" t="s">
        <v>577</v>
      </c>
      <c r="N665" s="15" t="str">
        <f aca="false">IF($J665="NO","NO","SI")</f>
        <v>SI</v>
      </c>
      <c r="O665" s="15" t="str">
        <f aca="false">IF($J665="SI","🟢",IF($J665="NO","🔴","🟡"))</f>
        <v>🟡</v>
      </c>
    </row>
    <row r="666" customFormat="false" ht="18" hidden="false" customHeight="true" outlineLevel="0" collapsed="false">
      <c r="A666" s="38" t="n">
        <f aca="false">ROW()-1</f>
        <v>665</v>
      </c>
      <c r="B666" s="38" t="n">
        <f aca="false">ROW()-1</f>
        <v>665</v>
      </c>
      <c r="C666" s="65" t="s">
        <v>1986</v>
      </c>
      <c r="D666" s="65"/>
      <c r="E666" s="65" t="str">
        <f aca="false">IF($J666="NO","",IF($M666="","",$M666))</f>
        <v>LATERAL</v>
      </c>
      <c r="F666" s="15"/>
      <c r="G666" s="65" t="s">
        <v>1091</v>
      </c>
      <c r="H666" s="65" t="s">
        <v>2087</v>
      </c>
      <c r="I666" s="65" t="s">
        <v>600</v>
      </c>
      <c r="J666" s="45" t="s">
        <v>29</v>
      </c>
      <c r="K666" s="65" t="s">
        <v>2088</v>
      </c>
      <c r="L666" s="15"/>
      <c r="M666" s="14" t="s">
        <v>577</v>
      </c>
      <c r="N666" s="15" t="str">
        <f aca="false">IF($J666="NO","NO","SI")</f>
        <v>SI</v>
      </c>
      <c r="O666" s="15" t="str">
        <f aca="false">IF($J666="SI","🟢",IF($J666="NO","🔴","🟡"))</f>
        <v>🟡</v>
      </c>
    </row>
    <row r="667" customFormat="false" ht="18" hidden="false" customHeight="true" outlineLevel="0" collapsed="false">
      <c r="A667" s="38" t="n">
        <f aca="false">ROW()-1</f>
        <v>666</v>
      </c>
      <c r="B667" s="38" t="n">
        <f aca="false">ROW()-1</f>
        <v>666</v>
      </c>
      <c r="C667" s="42" t="s">
        <v>1986</v>
      </c>
      <c r="D667" s="42"/>
      <c r="E667" s="42" t="str">
        <f aca="false">IF($J667="NO","",IF($M667="","",$M667))</f>
        <v>LATERAL</v>
      </c>
      <c r="F667" s="15"/>
      <c r="G667" s="42" t="s">
        <v>1232</v>
      </c>
      <c r="H667" s="42" t="s">
        <v>1755</v>
      </c>
      <c r="I667" s="42" t="s">
        <v>2069</v>
      </c>
      <c r="J667" s="40" t="s">
        <v>21</v>
      </c>
      <c r="K667" s="42" t="s">
        <v>2089</v>
      </c>
      <c r="L667" s="15"/>
      <c r="M667" s="14" t="s">
        <v>577</v>
      </c>
      <c r="N667" s="15" t="str">
        <f aca="false">IF($J667="NO","NO","SI")</f>
        <v>SI</v>
      </c>
      <c r="O667" s="15" t="str">
        <f aca="false">IF($J667="SI","🟢",IF($J667="NO","🔴","🟡"))</f>
        <v>🟢</v>
      </c>
    </row>
    <row r="668" customFormat="false" ht="18" hidden="false" customHeight="true" outlineLevel="0" collapsed="false">
      <c r="A668" s="38" t="n">
        <f aca="false">ROW()-1</f>
        <v>667</v>
      </c>
      <c r="B668" s="38" t="n">
        <f aca="false">ROW()-1</f>
        <v>667</v>
      </c>
      <c r="C668" s="65" t="s">
        <v>1986</v>
      </c>
      <c r="D668" s="65"/>
      <c r="E668" s="65" t="str">
        <f aca="false">IF($J668="NO","",IF($M668="","",$M668))</f>
        <v>LATERAL</v>
      </c>
      <c r="F668" s="15"/>
      <c r="G668" s="65" t="s">
        <v>116</v>
      </c>
      <c r="H668" s="65" t="s">
        <v>93</v>
      </c>
      <c r="I668" s="65" t="s">
        <v>79</v>
      </c>
      <c r="J668" s="40" t="s">
        <v>21</v>
      </c>
      <c r="K668" s="65" t="s">
        <v>2090</v>
      </c>
      <c r="L668" s="15"/>
      <c r="M668" s="14" t="s">
        <v>577</v>
      </c>
      <c r="N668" s="15" t="str">
        <f aca="false">IF($J668="NO","NO","SI")</f>
        <v>SI</v>
      </c>
      <c r="O668" s="15" t="str">
        <f aca="false">IF($J668="SI","🟢",IF($J668="NO","🔴","🟡"))</f>
        <v>🟢</v>
      </c>
    </row>
    <row r="669" customFormat="false" ht="18" hidden="false" customHeight="true" outlineLevel="0" collapsed="false">
      <c r="A669" s="38" t="n">
        <f aca="false">ROW()-1</f>
        <v>668</v>
      </c>
      <c r="B669" s="38" t="n">
        <f aca="false">ROW()-1</f>
        <v>668</v>
      </c>
      <c r="C669" s="42" t="s">
        <v>1986</v>
      </c>
      <c r="D669" s="42"/>
      <c r="E669" s="42" t="str">
        <f aca="false">IF($J669="NO","",IF($M669="","",$M669))</f>
        <v>LATERAL</v>
      </c>
      <c r="F669" s="15"/>
      <c r="G669" s="42" t="s">
        <v>2091</v>
      </c>
      <c r="H669" s="42" t="s">
        <v>2092</v>
      </c>
      <c r="I669" s="42"/>
      <c r="J669" s="40" t="s">
        <v>21</v>
      </c>
      <c r="K669" s="42" t="s">
        <v>2093</v>
      </c>
      <c r="L669" s="15"/>
      <c r="M669" s="14" t="s">
        <v>577</v>
      </c>
      <c r="N669" s="15" t="str">
        <f aca="false">IF($J669="NO","NO","SI")</f>
        <v>SI</v>
      </c>
      <c r="O669" s="15" t="str">
        <f aca="false">IF($J669="SI","🟢",IF($J669="NO","🔴","🟡"))</f>
        <v>🟢</v>
      </c>
    </row>
    <row r="670" customFormat="false" ht="18" hidden="false" customHeight="true" outlineLevel="0" collapsed="false">
      <c r="A670" s="38" t="n">
        <f aca="false">ROW()-1</f>
        <v>669</v>
      </c>
      <c r="B670" s="38" t="n">
        <f aca="false">ROW()-1</f>
        <v>669</v>
      </c>
      <c r="C670" s="65" t="s">
        <v>1986</v>
      </c>
      <c r="D670" s="65"/>
      <c r="E670" s="65" t="str">
        <f aca="false">IF($J670="NO","",IF($M670="","",$M670))</f>
        <v>LATERAL</v>
      </c>
      <c r="F670" s="15"/>
      <c r="G670" s="65" t="s">
        <v>2094</v>
      </c>
      <c r="H670" s="65" t="s">
        <v>1935</v>
      </c>
      <c r="I670" s="65" t="s">
        <v>890</v>
      </c>
      <c r="J670" s="40" t="s">
        <v>21</v>
      </c>
      <c r="K670" s="65" t="s">
        <v>2095</v>
      </c>
      <c r="L670" s="15"/>
      <c r="M670" s="14" t="s">
        <v>577</v>
      </c>
      <c r="N670" s="15" t="str">
        <f aca="false">IF($J670="NO","NO","SI")</f>
        <v>SI</v>
      </c>
      <c r="O670" s="15" t="str">
        <f aca="false">IF($J670="SI","🟢",IF($J670="NO","🔴","🟡"))</f>
        <v>🟢</v>
      </c>
    </row>
    <row r="671" customFormat="false" ht="18" hidden="false" customHeight="true" outlineLevel="0" collapsed="false">
      <c r="A671" s="38" t="n">
        <f aca="false">ROW()-1</f>
        <v>670</v>
      </c>
      <c r="B671" s="38" t="n">
        <f aca="false">ROW()-1</f>
        <v>670</v>
      </c>
      <c r="C671" s="42" t="s">
        <v>1986</v>
      </c>
      <c r="D671" s="42"/>
      <c r="E671" s="42" t="str">
        <f aca="false">IF($J671="NO","",IF($M671="","",$M671))</f>
        <v>LATERAL</v>
      </c>
      <c r="F671" s="15"/>
      <c r="G671" s="42" t="s">
        <v>2096</v>
      </c>
      <c r="H671" s="42" t="s">
        <v>1162</v>
      </c>
      <c r="I671" s="42" t="s">
        <v>2097</v>
      </c>
      <c r="J671" s="40" t="s">
        <v>21</v>
      </c>
      <c r="K671" s="42" t="s">
        <v>2098</v>
      </c>
      <c r="L671" s="15"/>
      <c r="M671" s="14" t="s">
        <v>577</v>
      </c>
      <c r="N671" s="15" t="str">
        <f aca="false">IF($J671="NO","NO","SI")</f>
        <v>SI</v>
      </c>
      <c r="O671" s="15" t="str">
        <f aca="false">IF($J671="SI","🟢",IF($J671="NO","🔴","🟡"))</f>
        <v>🟢</v>
      </c>
    </row>
    <row r="672" customFormat="false" ht="18" hidden="false" customHeight="true" outlineLevel="0" collapsed="false">
      <c r="A672" s="38" t="n">
        <f aca="false">ROW()-1</f>
        <v>671</v>
      </c>
      <c r="B672" s="38" t="n">
        <f aca="false">ROW()-1</f>
        <v>671</v>
      </c>
      <c r="C672" s="65" t="s">
        <v>1986</v>
      </c>
      <c r="D672" s="65"/>
      <c r="E672" s="65" t="str">
        <f aca="false">IF($J672="NO","",IF($M672="","",$M672))</f>
        <v>LATERAL</v>
      </c>
      <c r="F672" s="15"/>
      <c r="G672" s="65" t="s">
        <v>664</v>
      </c>
      <c r="H672" s="65" t="s">
        <v>2087</v>
      </c>
      <c r="I672" s="65" t="s">
        <v>2007</v>
      </c>
      <c r="J672" s="40" t="s">
        <v>21</v>
      </c>
      <c r="K672" s="65" t="s">
        <v>2099</v>
      </c>
      <c r="L672" s="15"/>
      <c r="M672" s="14" t="s">
        <v>577</v>
      </c>
      <c r="N672" s="15" t="str">
        <f aca="false">IF($J672="NO","NO","SI")</f>
        <v>SI</v>
      </c>
      <c r="O672" s="15" t="str">
        <f aca="false">IF($J672="SI","🟢",IF($J672="NO","🔴","🟡"))</f>
        <v>🟢</v>
      </c>
    </row>
    <row r="673" customFormat="false" ht="18" hidden="false" customHeight="true" outlineLevel="0" collapsed="false">
      <c r="A673" s="38" t="n">
        <f aca="false">ROW()-1</f>
        <v>672</v>
      </c>
      <c r="B673" s="38" t="n">
        <f aca="false">ROW()-1</f>
        <v>672</v>
      </c>
      <c r="C673" s="42" t="s">
        <v>1986</v>
      </c>
      <c r="D673" s="42"/>
      <c r="E673" s="42" t="str">
        <f aca="false">IF($J673="NO","",IF($M673="","",$M673))</f>
        <v>LATERAL</v>
      </c>
      <c r="F673" s="15"/>
      <c r="G673" s="42" t="s">
        <v>1683</v>
      </c>
      <c r="H673" s="42" t="s">
        <v>316</v>
      </c>
      <c r="I673" s="42"/>
      <c r="J673" s="44" t="s">
        <v>29</v>
      </c>
      <c r="K673" s="42" t="s">
        <v>2100</v>
      </c>
      <c r="L673" s="15"/>
      <c r="M673" s="14" t="s">
        <v>577</v>
      </c>
      <c r="N673" s="15" t="str">
        <f aca="false">IF($J673="NO","NO","SI")</f>
        <v>SI</v>
      </c>
      <c r="O673" s="15" t="str">
        <f aca="false">IF($J673="SI","🟢",IF($J673="NO","🔴","🟡"))</f>
        <v>🟡</v>
      </c>
    </row>
    <row r="674" customFormat="false" ht="18" hidden="false" customHeight="true" outlineLevel="0" collapsed="false">
      <c r="A674" s="38" t="n">
        <f aca="false">ROW()-1</f>
        <v>673</v>
      </c>
      <c r="B674" s="38" t="n">
        <f aca="false">ROW()-1</f>
        <v>673</v>
      </c>
      <c r="C674" s="65" t="s">
        <v>1986</v>
      </c>
      <c r="D674" s="65"/>
      <c r="E674" s="65" t="str">
        <f aca="false">IF($J674="NO","",IF($M674="","",$M674))</f>
        <v>LATERAL</v>
      </c>
      <c r="F674" s="15"/>
      <c r="G674" s="65" t="s">
        <v>1977</v>
      </c>
      <c r="H674" s="65" t="s">
        <v>817</v>
      </c>
      <c r="I674" s="65" t="s">
        <v>1663</v>
      </c>
      <c r="J674" s="40" t="s">
        <v>21</v>
      </c>
      <c r="K674" s="65" t="s">
        <v>2101</v>
      </c>
      <c r="L674" s="15"/>
      <c r="M674" s="14" t="s">
        <v>577</v>
      </c>
      <c r="N674" s="15" t="str">
        <f aca="false">IF($J674="NO","NO","SI")</f>
        <v>SI</v>
      </c>
      <c r="O674" s="15" t="str">
        <f aca="false">IF($J674="SI","🟢",IF($J674="NO","🔴","🟡"))</f>
        <v>🟢</v>
      </c>
    </row>
    <row r="675" customFormat="false" ht="18" hidden="false" customHeight="true" outlineLevel="0" collapsed="false">
      <c r="A675" s="38" t="n">
        <f aca="false">ROW()-1</f>
        <v>674</v>
      </c>
      <c r="B675" s="38" t="n">
        <f aca="false">ROW()-1</f>
        <v>674</v>
      </c>
      <c r="C675" s="42" t="s">
        <v>1986</v>
      </c>
      <c r="D675" s="42"/>
      <c r="E675" s="42" t="str">
        <f aca="false">IF($J675="NO","",IF($M675="","",$M675))</f>
        <v>LATERAL</v>
      </c>
      <c r="F675" s="15"/>
      <c r="G675" s="42" t="s">
        <v>660</v>
      </c>
      <c r="H675" s="42" t="s">
        <v>39</v>
      </c>
      <c r="I675" s="42" t="s">
        <v>2102</v>
      </c>
      <c r="J675" s="40" t="s">
        <v>21</v>
      </c>
      <c r="K675" s="42" t="s">
        <v>2103</v>
      </c>
      <c r="L675" s="15"/>
      <c r="M675" s="14" t="s">
        <v>577</v>
      </c>
      <c r="N675" s="15" t="str">
        <f aca="false">IF($J675="NO","NO","SI")</f>
        <v>SI</v>
      </c>
      <c r="O675" s="15" t="str">
        <f aca="false">IF($J675="SI","🟢",IF($J675="NO","🔴","🟡"))</f>
        <v>🟢</v>
      </c>
    </row>
    <row r="676" customFormat="false" ht="18" hidden="false" customHeight="true" outlineLevel="0" collapsed="false">
      <c r="A676" s="38" t="n">
        <f aca="false">ROW()-1</f>
        <v>675</v>
      </c>
      <c r="B676" s="38" t="n">
        <f aca="false">ROW()-1</f>
        <v>675</v>
      </c>
      <c r="C676" s="65" t="s">
        <v>1986</v>
      </c>
      <c r="D676" s="65"/>
      <c r="E676" s="65" t="str">
        <f aca="false">IF($J676="NO","",IF($M676="","",$M676))</f>
        <v>LATERAL</v>
      </c>
      <c r="F676" s="15"/>
      <c r="G676" s="65" t="s">
        <v>2104</v>
      </c>
      <c r="H676" s="65" t="s">
        <v>470</v>
      </c>
      <c r="I676" s="65"/>
      <c r="J676" s="45" t="s">
        <v>29</v>
      </c>
      <c r="K676" s="65" t="s">
        <v>2105</v>
      </c>
      <c r="L676" s="15"/>
      <c r="M676" s="14" t="s">
        <v>577</v>
      </c>
      <c r="N676" s="15" t="str">
        <f aca="false">IF($J676="NO","NO","SI")</f>
        <v>SI</v>
      </c>
      <c r="O676" s="15" t="str">
        <f aca="false">IF($J676="SI","🟢",IF($J676="NO","🔴","🟡"))</f>
        <v>🟡</v>
      </c>
    </row>
    <row r="677" customFormat="false" ht="18" hidden="false" customHeight="true" outlineLevel="0" collapsed="false">
      <c r="A677" s="38" t="n">
        <f aca="false">ROW()-1</f>
        <v>676</v>
      </c>
      <c r="B677" s="38" t="n">
        <f aca="false">ROW()-1</f>
        <v>676</v>
      </c>
      <c r="C677" s="42" t="s">
        <v>1986</v>
      </c>
      <c r="D677" s="42"/>
      <c r="E677" s="42" t="str">
        <f aca="false">IF($J677="NO","",IF($M677="","",$M677))</f>
        <v>LATERAL</v>
      </c>
      <c r="F677" s="15"/>
      <c r="G677" s="42" t="s">
        <v>2106</v>
      </c>
      <c r="H677" s="42" t="s">
        <v>617</v>
      </c>
      <c r="I677" s="42" t="s">
        <v>470</v>
      </c>
      <c r="J677" s="40" t="s">
        <v>21</v>
      </c>
      <c r="K677" s="42" t="s">
        <v>2107</v>
      </c>
      <c r="L677" s="15"/>
      <c r="M677" s="14" t="s">
        <v>577</v>
      </c>
      <c r="N677" s="15" t="str">
        <f aca="false">IF($J677="NO","NO","SI")</f>
        <v>SI</v>
      </c>
      <c r="O677" s="15" t="str">
        <f aca="false">IF($J677="SI","🟢",IF($J677="NO","🔴","🟡"))</f>
        <v>🟢</v>
      </c>
    </row>
    <row r="678" customFormat="false" ht="18" hidden="false" customHeight="true" outlineLevel="0" collapsed="false">
      <c r="A678" s="38" t="n">
        <f aca="false">ROW()-1</f>
        <v>677</v>
      </c>
      <c r="B678" s="38" t="n">
        <f aca="false">ROW()-1</f>
        <v>677</v>
      </c>
      <c r="C678" s="65" t="s">
        <v>1986</v>
      </c>
      <c r="D678" s="65"/>
      <c r="E678" s="65" t="str">
        <f aca="false">IF($J678="NO","",IF($M678="","",$M678))</f>
        <v>LATERAL</v>
      </c>
      <c r="F678" s="15"/>
      <c r="G678" s="65" t="s">
        <v>297</v>
      </c>
      <c r="H678" s="65" t="s">
        <v>355</v>
      </c>
      <c r="I678" s="65" t="s">
        <v>957</v>
      </c>
      <c r="J678" s="40" t="s">
        <v>21</v>
      </c>
      <c r="K678" s="65" t="s">
        <v>2108</v>
      </c>
      <c r="L678" s="15"/>
      <c r="M678" s="14" t="s">
        <v>577</v>
      </c>
      <c r="N678" s="15" t="str">
        <f aca="false">IF($J678="NO","NO","SI")</f>
        <v>SI</v>
      </c>
      <c r="O678" s="15" t="str">
        <f aca="false">IF($J678="SI","🟢",IF($J678="NO","🔴","🟡"))</f>
        <v>🟢</v>
      </c>
    </row>
    <row r="679" customFormat="false" ht="18" hidden="false" customHeight="true" outlineLevel="0" collapsed="false">
      <c r="A679" s="38" t="n">
        <f aca="false">ROW()-1</f>
        <v>678</v>
      </c>
      <c r="B679" s="38" t="n">
        <f aca="false">ROW()-1</f>
        <v>678</v>
      </c>
      <c r="C679" s="42" t="s">
        <v>1986</v>
      </c>
      <c r="D679" s="42"/>
      <c r="E679" s="42" t="str">
        <f aca="false">IF($J679="NO","",IF($M679="","",$M679))</f>
        <v>LATERAL</v>
      </c>
      <c r="F679" s="15"/>
      <c r="G679" s="42" t="s">
        <v>328</v>
      </c>
      <c r="H679" s="42" t="s">
        <v>88</v>
      </c>
      <c r="I679" s="42"/>
      <c r="J679" s="44" t="s">
        <v>29</v>
      </c>
      <c r="K679" s="42" t="s">
        <v>2109</v>
      </c>
      <c r="L679" s="15"/>
      <c r="M679" s="14" t="s">
        <v>577</v>
      </c>
      <c r="N679" s="15" t="str">
        <f aca="false">IF($J679="NO","NO","SI")</f>
        <v>SI</v>
      </c>
      <c r="O679" s="15" t="str">
        <f aca="false">IF($J679="SI","🟢",IF($J679="NO","🔴","🟡"))</f>
        <v>🟡</v>
      </c>
    </row>
    <row r="680" customFormat="false" ht="18" hidden="false" customHeight="true" outlineLevel="0" collapsed="false">
      <c r="A680" s="38" t="n">
        <f aca="false">ROW()-1</f>
        <v>679</v>
      </c>
      <c r="B680" s="38" t="n">
        <f aca="false">ROW()-1</f>
        <v>679</v>
      </c>
      <c r="C680" s="65" t="s">
        <v>1986</v>
      </c>
      <c r="D680" s="65"/>
      <c r="E680" s="65" t="str">
        <f aca="false">IF($J680="NO","",IF($M680="","",$M680))</f>
        <v>LATERAL</v>
      </c>
      <c r="F680" s="15"/>
      <c r="G680" s="65" t="s">
        <v>2110</v>
      </c>
      <c r="H680" s="65" t="s">
        <v>1587</v>
      </c>
      <c r="I680" s="65" t="s">
        <v>351</v>
      </c>
      <c r="J680" s="40" t="s">
        <v>21</v>
      </c>
      <c r="K680" s="65" t="s">
        <v>2111</v>
      </c>
      <c r="L680" s="15"/>
      <c r="M680" s="14" t="s">
        <v>577</v>
      </c>
      <c r="N680" s="15" t="str">
        <f aca="false">IF($J680="NO","NO","SI")</f>
        <v>SI</v>
      </c>
      <c r="O680" s="15" t="str">
        <f aca="false">IF($J680="SI","🟢",IF($J680="NO","🔴","🟡"))</f>
        <v>🟢</v>
      </c>
    </row>
    <row r="681" customFormat="false" ht="18" hidden="false" customHeight="true" outlineLevel="0" collapsed="false">
      <c r="A681" s="38" t="n">
        <f aca="false">ROW()-1</f>
        <v>680</v>
      </c>
      <c r="B681" s="38" t="n">
        <f aca="false">ROW()-1</f>
        <v>680</v>
      </c>
      <c r="C681" s="42" t="s">
        <v>1986</v>
      </c>
      <c r="D681" s="42"/>
      <c r="E681" s="42" t="str">
        <f aca="false">IF($J681="NO","",IF($M681="","",$M681))</f>
        <v>LATERAL</v>
      </c>
      <c r="F681" s="15"/>
      <c r="G681" s="42" t="s">
        <v>664</v>
      </c>
      <c r="H681" s="42" t="s">
        <v>2112</v>
      </c>
      <c r="I681" s="42" t="s">
        <v>2113</v>
      </c>
      <c r="J681" s="40" t="s">
        <v>21</v>
      </c>
      <c r="K681" s="42" t="s">
        <v>2114</v>
      </c>
      <c r="L681" s="15"/>
      <c r="M681" s="14" t="s">
        <v>577</v>
      </c>
      <c r="N681" s="15" t="str">
        <f aca="false">IF($J681="NO","NO","SI")</f>
        <v>SI</v>
      </c>
      <c r="O681" s="15" t="str">
        <f aca="false">IF($J681="SI","🟢",IF($J681="NO","🔴","🟡"))</f>
        <v>🟢</v>
      </c>
    </row>
    <row r="682" customFormat="false" ht="18" hidden="false" customHeight="true" outlineLevel="0" collapsed="false">
      <c r="A682" s="38" t="n">
        <f aca="false">ROW()-1</f>
        <v>681</v>
      </c>
      <c r="B682" s="38" t="n">
        <f aca="false">ROW()-1</f>
        <v>681</v>
      </c>
      <c r="C682" s="42" t="s">
        <v>1986</v>
      </c>
      <c r="D682" s="42"/>
      <c r="E682" s="42" t="str">
        <f aca="false">IF($J682="NO","",IF($M682="","",$M682))</f>
        <v>LATERAL</v>
      </c>
      <c r="F682" s="15"/>
      <c r="G682" s="42" t="s">
        <v>287</v>
      </c>
      <c r="H682" s="42" t="s">
        <v>2115</v>
      </c>
      <c r="I682" s="42" t="s">
        <v>2116</v>
      </c>
      <c r="J682" s="40" t="s">
        <v>21</v>
      </c>
      <c r="K682" s="42" t="s">
        <v>2117</v>
      </c>
      <c r="L682" s="15"/>
      <c r="M682" s="14" t="s">
        <v>577</v>
      </c>
      <c r="N682" s="15" t="str">
        <f aca="false">IF($J682="NO","NO","SI")</f>
        <v>SI</v>
      </c>
      <c r="O682" s="15" t="str">
        <f aca="false">IF($J682="SI","🟢",IF($J682="NO","🔴","🟡"))</f>
        <v>🟢</v>
      </c>
    </row>
    <row r="683" customFormat="false" ht="18" hidden="false" customHeight="true" outlineLevel="0" collapsed="false">
      <c r="A683" s="38" t="n">
        <f aca="false">ROW()-1</f>
        <v>682</v>
      </c>
      <c r="B683" s="38" t="n">
        <f aca="false">ROW()-1</f>
        <v>682</v>
      </c>
      <c r="C683" s="65" t="s">
        <v>1986</v>
      </c>
      <c r="D683" s="65"/>
      <c r="E683" s="65" t="str">
        <f aca="false">IF($J683="NO","",IF($M683="","",$M683))</f>
        <v>LATERAL</v>
      </c>
      <c r="F683" s="15"/>
      <c r="G683" s="65" t="s">
        <v>806</v>
      </c>
      <c r="H683" s="65" t="s">
        <v>2118</v>
      </c>
      <c r="I683" s="65"/>
      <c r="J683" s="40" t="s">
        <v>21</v>
      </c>
      <c r="K683" s="65" t="s">
        <v>2119</v>
      </c>
      <c r="L683" s="15"/>
      <c r="M683" s="14" t="s">
        <v>577</v>
      </c>
      <c r="N683" s="15" t="str">
        <f aca="false">IF($J683="NO","NO","SI")</f>
        <v>SI</v>
      </c>
      <c r="O683" s="15" t="str">
        <f aca="false">IF($J683="SI","🟢",IF($J683="NO","🔴","🟡"))</f>
        <v>🟢</v>
      </c>
    </row>
    <row r="684" customFormat="false" ht="18" hidden="false" customHeight="true" outlineLevel="0" collapsed="false">
      <c r="A684" s="38" t="n">
        <f aca="false">ROW()-1</f>
        <v>683</v>
      </c>
      <c r="B684" s="38" t="n">
        <f aca="false">ROW()-1</f>
        <v>683</v>
      </c>
      <c r="C684" s="42" t="s">
        <v>1986</v>
      </c>
      <c r="D684" s="42"/>
      <c r="E684" s="42" t="str">
        <f aca="false">IF($J684="NO","",IF($M684="","",$M684))</f>
        <v>LATERAL</v>
      </c>
      <c r="F684" s="15"/>
      <c r="G684" s="42" t="s">
        <v>469</v>
      </c>
      <c r="H684" s="42" t="s">
        <v>2120</v>
      </c>
      <c r="I684" s="42" t="s">
        <v>2121</v>
      </c>
      <c r="J684" s="40" t="s">
        <v>21</v>
      </c>
      <c r="K684" s="42" t="s">
        <v>2122</v>
      </c>
      <c r="L684" s="15"/>
      <c r="M684" s="14" t="s">
        <v>577</v>
      </c>
      <c r="N684" s="15" t="str">
        <f aca="false">IF($J684="NO","NO","SI")</f>
        <v>SI</v>
      </c>
      <c r="O684" s="15" t="str">
        <f aca="false">IF($J684="SI","🟢",IF($J684="NO","🔴","🟡"))</f>
        <v>🟢</v>
      </c>
    </row>
    <row r="685" customFormat="false" ht="18" hidden="false" customHeight="true" outlineLevel="0" collapsed="false">
      <c r="A685" s="38" t="n">
        <f aca="false">ROW()-1</f>
        <v>684</v>
      </c>
      <c r="B685" s="38" t="n">
        <f aca="false">ROW()-1</f>
        <v>684</v>
      </c>
      <c r="C685" s="65" t="s">
        <v>1986</v>
      </c>
      <c r="D685" s="65"/>
      <c r="E685" s="65" t="str">
        <f aca="false">IF($J685="NO","",IF($M685="","",$M685))</f>
        <v>LATERAL</v>
      </c>
      <c r="F685" s="15"/>
      <c r="G685" s="65" t="s">
        <v>2123</v>
      </c>
      <c r="H685" s="65" t="s">
        <v>2124</v>
      </c>
      <c r="I685" s="65"/>
      <c r="J685" s="45" t="s">
        <v>29</v>
      </c>
      <c r="K685" s="65" t="s">
        <v>2122</v>
      </c>
      <c r="L685" s="15"/>
      <c r="M685" s="14" t="s">
        <v>577</v>
      </c>
      <c r="N685" s="15" t="str">
        <f aca="false">IF($J685="NO","NO","SI")</f>
        <v>SI</v>
      </c>
      <c r="O685" s="15" t="str">
        <f aca="false">IF($J685="SI","🟢",IF($J685="NO","🔴","🟡"))</f>
        <v>🟡</v>
      </c>
    </row>
    <row r="686" customFormat="false" ht="18" hidden="false" customHeight="true" outlineLevel="0" collapsed="false">
      <c r="A686" s="38" t="n">
        <f aca="false">ROW()-1</f>
        <v>685</v>
      </c>
      <c r="B686" s="38" t="n">
        <f aca="false">ROW()-1</f>
        <v>685</v>
      </c>
      <c r="C686" s="42" t="s">
        <v>1986</v>
      </c>
      <c r="D686" s="42"/>
      <c r="E686" s="42" t="str">
        <f aca="false">IF($J686="NO","",IF($M686="","",$M686))</f>
        <v>LATERAL</v>
      </c>
      <c r="F686" s="15"/>
      <c r="G686" s="42" t="s">
        <v>2125</v>
      </c>
      <c r="H686" s="42" t="s">
        <v>2126</v>
      </c>
      <c r="I686" s="42"/>
      <c r="J686" s="44" t="s">
        <v>29</v>
      </c>
      <c r="K686" s="42" t="s">
        <v>2122</v>
      </c>
      <c r="L686" s="15"/>
      <c r="M686" s="14" t="s">
        <v>577</v>
      </c>
      <c r="N686" s="15" t="str">
        <f aca="false">IF($J686="NO","NO","SI")</f>
        <v>SI</v>
      </c>
      <c r="O686" s="15" t="str">
        <f aca="false">IF($J686="SI","🟢",IF($J686="NO","🔴","🟡"))</f>
        <v>🟡</v>
      </c>
    </row>
    <row r="687" customFormat="false" ht="18" hidden="false" customHeight="true" outlineLevel="0" collapsed="false">
      <c r="A687" s="38" t="n">
        <f aca="false">ROW()-1</f>
        <v>686</v>
      </c>
      <c r="B687" s="38" t="n">
        <f aca="false">ROW()-1</f>
        <v>686</v>
      </c>
      <c r="C687" s="65" t="s">
        <v>1986</v>
      </c>
      <c r="D687" s="65"/>
      <c r="E687" s="65" t="str">
        <f aca="false">IF($J687="NO","",IF($M687="","",$M687))</f>
        <v>LATERAL</v>
      </c>
      <c r="F687" s="15"/>
      <c r="G687" s="65" t="s">
        <v>473</v>
      </c>
      <c r="H687" s="65" t="s">
        <v>2127</v>
      </c>
      <c r="I687" s="65"/>
      <c r="J687" s="45" t="s">
        <v>29</v>
      </c>
      <c r="K687" s="65" t="s">
        <v>2122</v>
      </c>
      <c r="L687" s="15"/>
      <c r="M687" s="14" t="s">
        <v>577</v>
      </c>
      <c r="N687" s="15" t="str">
        <f aca="false">IF($J687="NO","NO","SI")</f>
        <v>SI</v>
      </c>
      <c r="O687" s="15" t="str">
        <f aca="false">IF($J687="SI","🟢",IF($J687="NO","🔴","🟡"))</f>
        <v>🟡</v>
      </c>
    </row>
    <row r="688" customFormat="false" ht="18" hidden="false" customHeight="true" outlineLevel="0" collapsed="false">
      <c r="A688" s="38" t="n">
        <f aca="false">ROW()-1</f>
        <v>687</v>
      </c>
      <c r="B688" s="38" t="n">
        <f aca="false">ROW()-1</f>
        <v>687</v>
      </c>
      <c r="C688" s="42" t="s">
        <v>1986</v>
      </c>
      <c r="D688" s="42"/>
      <c r="E688" s="42" t="str">
        <f aca="false">IF($J688="NO","",IF($M688="","",$M688))</f>
        <v>LATERAL</v>
      </c>
      <c r="F688" s="15"/>
      <c r="G688" s="42" t="s">
        <v>416</v>
      </c>
      <c r="H688" s="42" t="s">
        <v>856</v>
      </c>
      <c r="I688" s="42" t="s">
        <v>1663</v>
      </c>
      <c r="J688" s="44" t="s">
        <v>29</v>
      </c>
      <c r="K688" s="42" t="s">
        <v>2128</v>
      </c>
      <c r="L688" s="15"/>
      <c r="M688" s="14" t="s">
        <v>577</v>
      </c>
      <c r="N688" s="15" t="str">
        <f aca="false">IF($J688="NO","NO","SI")</f>
        <v>SI</v>
      </c>
      <c r="O688" s="15" t="str">
        <f aca="false">IF($J688="SI","🟢",IF($J688="NO","🔴","🟡"))</f>
        <v>🟡</v>
      </c>
    </row>
    <row r="689" customFormat="false" ht="18" hidden="false" customHeight="true" outlineLevel="0" collapsed="false">
      <c r="A689" s="38" t="n">
        <f aca="false">ROW()-1</f>
        <v>688</v>
      </c>
      <c r="B689" s="38" t="n">
        <f aca="false">ROW()-1</f>
        <v>688</v>
      </c>
      <c r="C689" s="65" t="s">
        <v>1986</v>
      </c>
      <c r="D689" s="65"/>
      <c r="E689" s="65" t="str">
        <f aca="false">IF($J689="NO","",IF($M689="","",$M689))</f>
        <v/>
      </c>
      <c r="F689" s="15"/>
      <c r="G689" s="65" t="s">
        <v>2129</v>
      </c>
      <c r="H689" s="65" t="s">
        <v>368</v>
      </c>
      <c r="I689" s="65" t="s">
        <v>88</v>
      </c>
      <c r="J689" s="46" t="s">
        <v>58</v>
      </c>
      <c r="K689" s="65" t="s">
        <v>2128</v>
      </c>
      <c r="L689" s="15"/>
      <c r="M689" s="14"/>
      <c r="N689" s="15" t="str">
        <f aca="false">IF($J689="NO","NO","SI")</f>
        <v>NO</v>
      </c>
      <c r="O689" s="15" t="str">
        <f aca="false">IF($J689="SI","🟢",IF($J689="NO","🔴","🟡"))</f>
        <v>🔴</v>
      </c>
    </row>
    <row r="690" customFormat="false" ht="18" hidden="false" customHeight="true" outlineLevel="0" collapsed="false">
      <c r="A690" s="38" t="n">
        <f aca="false">ROW()-1</f>
        <v>689</v>
      </c>
      <c r="B690" s="38" t="n">
        <f aca="false">ROW()-1</f>
        <v>689</v>
      </c>
      <c r="C690" s="42" t="s">
        <v>1986</v>
      </c>
      <c r="D690" s="42"/>
      <c r="E690" s="42" t="str">
        <f aca="false">IF($J690="NO","",IF($M690="","",$M690))</f>
        <v>LATERAL</v>
      </c>
      <c r="F690" s="15"/>
      <c r="G690" s="42" t="s">
        <v>2106</v>
      </c>
      <c r="H690" s="42" t="s">
        <v>2130</v>
      </c>
      <c r="I690" s="42"/>
      <c r="J690" s="44" t="s">
        <v>29</v>
      </c>
      <c r="K690" s="42" t="s">
        <v>2131</v>
      </c>
      <c r="L690" s="15"/>
      <c r="M690" s="14" t="s">
        <v>577</v>
      </c>
      <c r="N690" s="15" t="str">
        <f aca="false">IF($J690="NO","NO","SI")</f>
        <v>SI</v>
      </c>
      <c r="O690" s="15" t="str">
        <f aca="false">IF($J690="SI","🟢",IF($J690="NO","🔴","🟡"))</f>
        <v>🟡</v>
      </c>
    </row>
    <row r="691" customFormat="false" ht="18" hidden="false" customHeight="true" outlineLevel="0" collapsed="false">
      <c r="A691" s="38" t="n">
        <f aca="false">ROW()-1</f>
        <v>690</v>
      </c>
      <c r="B691" s="38" t="n">
        <f aca="false">ROW()-1</f>
        <v>690</v>
      </c>
      <c r="C691" s="65" t="s">
        <v>1986</v>
      </c>
      <c r="D691" s="65"/>
      <c r="E691" s="65" t="str">
        <f aca="false">IF($J691="NO","",IF($M691="","",$M691))</f>
        <v>LATERAL</v>
      </c>
      <c r="F691" s="15"/>
      <c r="G691" s="65" t="s">
        <v>2132</v>
      </c>
      <c r="H691" s="65" t="s">
        <v>284</v>
      </c>
      <c r="I691" s="65" t="s">
        <v>2133</v>
      </c>
      <c r="J691" s="40" t="s">
        <v>21</v>
      </c>
      <c r="K691" s="65" t="s">
        <v>2134</v>
      </c>
      <c r="L691" s="15"/>
      <c r="M691" s="14" t="s">
        <v>577</v>
      </c>
      <c r="N691" s="15" t="str">
        <f aca="false">IF($J691="NO","NO","SI")</f>
        <v>SI</v>
      </c>
      <c r="O691" s="15" t="str">
        <f aca="false">IF($J691="SI","🟢",IF($J691="NO","🔴","🟡"))</f>
        <v>🟢</v>
      </c>
    </row>
    <row r="692" customFormat="false" ht="18" hidden="false" customHeight="true" outlineLevel="0" collapsed="false">
      <c r="A692" s="38" t="n">
        <f aca="false">ROW()-1</f>
        <v>691</v>
      </c>
      <c r="B692" s="38" t="n">
        <f aca="false">ROW()-1</f>
        <v>691</v>
      </c>
      <c r="C692" s="42" t="s">
        <v>1986</v>
      </c>
      <c r="D692" s="42"/>
      <c r="E692" s="42" t="str">
        <f aca="false">IF($J692="NO","",IF($M692="","",$M692))</f>
        <v>LATERAL</v>
      </c>
      <c r="F692" s="15"/>
      <c r="G692" s="42" t="s">
        <v>2135</v>
      </c>
      <c r="H692" s="42" t="s">
        <v>2136</v>
      </c>
      <c r="I692" s="42" t="s">
        <v>839</v>
      </c>
      <c r="J692" s="40" t="s">
        <v>21</v>
      </c>
      <c r="K692" s="42" t="s">
        <v>2137</v>
      </c>
      <c r="L692" s="15"/>
      <c r="M692" s="14" t="s">
        <v>577</v>
      </c>
      <c r="N692" s="15" t="str">
        <f aca="false">IF($J692="NO","NO","SI")</f>
        <v>SI</v>
      </c>
      <c r="O692" s="15" t="str">
        <f aca="false">IF($J692="SI","🟢",IF($J692="NO","🔴","🟡"))</f>
        <v>🟢</v>
      </c>
    </row>
    <row r="693" customFormat="false" ht="18" hidden="false" customHeight="true" outlineLevel="0" collapsed="false">
      <c r="A693" s="38" t="n">
        <f aca="false">ROW()-1</f>
        <v>692</v>
      </c>
      <c r="B693" s="38" t="n">
        <f aca="false">ROW()-1</f>
        <v>692</v>
      </c>
      <c r="C693" s="65" t="s">
        <v>1986</v>
      </c>
      <c r="D693" s="65"/>
      <c r="E693" s="65" t="str">
        <f aca="false">IF($J693="NO","",IF($M693="","",$M693))</f>
        <v>LATERAL</v>
      </c>
      <c r="F693" s="15"/>
      <c r="G693" s="65" t="s">
        <v>2021</v>
      </c>
      <c r="H693" s="65" t="s">
        <v>2138</v>
      </c>
      <c r="I693" s="65" t="s">
        <v>298</v>
      </c>
      <c r="J693" s="45" t="s">
        <v>29</v>
      </c>
      <c r="K693" s="65" t="s">
        <v>1057</v>
      </c>
      <c r="L693" s="15"/>
      <c r="M693" s="14" t="s">
        <v>577</v>
      </c>
      <c r="N693" s="15" t="str">
        <f aca="false">IF($J693="NO","NO","SI")</f>
        <v>SI</v>
      </c>
      <c r="O693" s="15" t="str">
        <f aca="false">IF($J693="SI","🟢",IF($J693="NO","🔴","🟡"))</f>
        <v>🟡</v>
      </c>
    </row>
    <row r="694" customFormat="false" ht="18" hidden="false" customHeight="true" outlineLevel="0" collapsed="false">
      <c r="A694" s="38" t="n">
        <f aca="false">ROW()-1</f>
        <v>693</v>
      </c>
      <c r="B694" s="38" t="n">
        <f aca="false">ROW()-1</f>
        <v>693</v>
      </c>
      <c r="C694" s="42" t="s">
        <v>1986</v>
      </c>
      <c r="D694" s="42"/>
      <c r="E694" s="42" t="str">
        <f aca="false">IF($J694="NO","",IF($M694="","",$M694))</f>
        <v>LATERAL</v>
      </c>
      <c r="F694" s="15"/>
      <c r="G694" s="42" t="s">
        <v>62</v>
      </c>
      <c r="H694" s="42" t="s">
        <v>2102</v>
      </c>
      <c r="I694" s="42" t="s">
        <v>2139</v>
      </c>
      <c r="J694" s="40" t="s">
        <v>21</v>
      </c>
      <c r="K694" s="42" t="s">
        <v>1057</v>
      </c>
      <c r="L694" s="15"/>
      <c r="M694" s="14" t="s">
        <v>577</v>
      </c>
      <c r="N694" s="15" t="str">
        <f aca="false">IF($J694="NO","NO","SI")</f>
        <v>SI</v>
      </c>
      <c r="O694" s="15" t="str">
        <f aca="false">IF($J694="SI","🟢",IF($J694="NO","🔴","🟡"))</f>
        <v>🟢</v>
      </c>
    </row>
    <row r="695" customFormat="false" ht="18" hidden="false" customHeight="true" outlineLevel="0" collapsed="false">
      <c r="A695" s="38" t="n">
        <f aca="false">ROW()-1</f>
        <v>694</v>
      </c>
      <c r="B695" s="38" t="n">
        <f aca="false">ROW()-1</f>
        <v>694</v>
      </c>
      <c r="C695" s="65" t="s">
        <v>1986</v>
      </c>
      <c r="D695" s="65"/>
      <c r="E695" s="65" t="str">
        <f aca="false">IF($J695="NO","",IF($M695="","",$M695))</f>
        <v>LATERAL</v>
      </c>
      <c r="F695" s="15"/>
      <c r="G695" s="65" t="s">
        <v>538</v>
      </c>
      <c r="H695" s="65" t="s">
        <v>2140</v>
      </c>
      <c r="I695" s="65"/>
      <c r="J695" s="45" t="s">
        <v>29</v>
      </c>
      <c r="K695" s="65" t="s">
        <v>2141</v>
      </c>
      <c r="L695" s="15"/>
      <c r="M695" s="14" t="s">
        <v>577</v>
      </c>
      <c r="N695" s="15" t="str">
        <f aca="false">IF($J695="NO","NO","SI")</f>
        <v>SI</v>
      </c>
      <c r="O695" s="15" t="str">
        <f aca="false">IF($J695="SI","🟢",IF($J695="NO","🔴","🟡"))</f>
        <v>🟡</v>
      </c>
    </row>
    <row r="696" customFormat="false" ht="18" hidden="false" customHeight="true" outlineLevel="0" collapsed="false">
      <c r="A696" s="38" t="n">
        <f aca="false">ROW()-1</f>
        <v>695</v>
      </c>
      <c r="B696" s="38" t="n">
        <f aca="false">ROW()-1</f>
        <v>695</v>
      </c>
      <c r="C696" s="42" t="s">
        <v>1986</v>
      </c>
      <c r="D696" s="42"/>
      <c r="E696" s="42" t="str">
        <f aca="false">IF($J696="NO","",IF($M696="","",$M696))</f>
        <v>LATERAL</v>
      </c>
      <c r="F696" s="15"/>
      <c r="G696" s="42" t="s">
        <v>103</v>
      </c>
      <c r="H696" s="42" t="s">
        <v>88</v>
      </c>
      <c r="I696" s="42"/>
      <c r="J696" s="40" t="s">
        <v>21</v>
      </c>
      <c r="K696" s="42" t="s">
        <v>2142</v>
      </c>
      <c r="L696" s="15"/>
      <c r="M696" s="14" t="s">
        <v>577</v>
      </c>
      <c r="N696" s="15" t="str">
        <f aca="false">IF($J696="NO","NO","SI")</f>
        <v>SI</v>
      </c>
      <c r="O696" s="15" t="str">
        <f aca="false">IF($J696="SI","🟢",IF($J696="NO","🔴","🟡"))</f>
        <v>🟢</v>
      </c>
    </row>
    <row r="697" customFormat="false" ht="18" hidden="false" customHeight="true" outlineLevel="0" collapsed="false">
      <c r="A697" s="38" t="n">
        <f aca="false">ROW()-1</f>
        <v>696</v>
      </c>
      <c r="B697" s="38" t="n">
        <f aca="false">ROW()-1</f>
        <v>696</v>
      </c>
      <c r="C697" s="65" t="s">
        <v>1986</v>
      </c>
      <c r="D697" s="65" t="s">
        <v>1165</v>
      </c>
      <c r="E697" s="65" t="str">
        <f aca="false">IF($J697="NO","",IF($M697="","",$M697))</f>
        <v>LATERAL</v>
      </c>
      <c r="F697" s="15"/>
      <c r="G697" s="65" t="s">
        <v>2143</v>
      </c>
      <c r="H697" s="65" t="s">
        <v>2144</v>
      </c>
      <c r="I697" s="65"/>
      <c r="J697" s="45" t="s">
        <v>29</v>
      </c>
      <c r="K697" s="65" t="s">
        <v>2145</v>
      </c>
      <c r="L697" s="15"/>
      <c r="M697" s="14" t="s">
        <v>577</v>
      </c>
      <c r="N697" s="15" t="str">
        <f aca="false">IF($J697="NO","NO","SI")</f>
        <v>SI</v>
      </c>
      <c r="O697" s="15" t="str">
        <f aca="false">IF($J697="SI","🟢",IF($J697="NO","🔴","🟡"))</f>
        <v>🟡</v>
      </c>
    </row>
    <row r="698" customFormat="false" ht="18" hidden="false" customHeight="true" outlineLevel="0" collapsed="false">
      <c r="A698" s="38" t="n">
        <f aca="false">ROW()-1</f>
        <v>697</v>
      </c>
      <c r="B698" s="38" t="n">
        <f aca="false">ROW()-1</f>
        <v>697</v>
      </c>
      <c r="C698" s="42" t="s">
        <v>1986</v>
      </c>
      <c r="D698" s="42"/>
      <c r="E698" s="42" t="str">
        <f aca="false">IF($J698="NO","",IF($M698="","",$M698))</f>
        <v>LATERAL</v>
      </c>
      <c r="F698" s="15"/>
      <c r="G698" s="42" t="s">
        <v>1232</v>
      </c>
      <c r="H698" s="42" t="s">
        <v>856</v>
      </c>
      <c r="I698" s="42" t="s">
        <v>1663</v>
      </c>
      <c r="J698" s="44" t="s">
        <v>29</v>
      </c>
      <c r="K698" s="42" t="s">
        <v>2146</v>
      </c>
      <c r="L698" s="15"/>
      <c r="M698" s="14" t="s">
        <v>577</v>
      </c>
      <c r="N698" s="15" t="str">
        <f aca="false">IF($J698="NO","NO","SI")</f>
        <v>SI</v>
      </c>
      <c r="O698" s="15" t="str">
        <f aca="false">IF($J698="SI","🟢",IF($J698="NO","🔴","🟡"))</f>
        <v>🟡</v>
      </c>
    </row>
    <row r="699" customFormat="false" ht="18" hidden="false" customHeight="true" outlineLevel="0" collapsed="false">
      <c r="A699" s="38" t="n">
        <f aca="false">ROW()-1</f>
        <v>698</v>
      </c>
      <c r="B699" s="38" t="n">
        <f aca="false">ROW()-1</f>
        <v>698</v>
      </c>
      <c r="C699" s="65" t="s">
        <v>2147</v>
      </c>
      <c r="D699" s="65" t="s">
        <v>1165</v>
      </c>
      <c r="E699" s="65" t="str">
        <f aca="false">IF($J699="NO","",IF($M699="","",$M699))</f>
        <v>LATERAL</v>
      </c>
      <c r="F699" s="15"/>
      <c r="G699" s="65" t="s">
        <v>103</v>
      </c>
      <c r="H699" s="65" t="s">
        <v>1900</v>
      </c>
      <c r="I699" s="65"/>
      <c r="J699" s="40" t="s">
        <v>21</v>
      </c>
      <c r="K699" s="65"/>
      <c r="L699" s="15"/>
      <c r="M699" s="14" t="s">
        <v>577</v>
      </c>
      <c r="N699" s="15" t="str">
        <f aca="false">IF($J699="NO","NO","SI")</f>
        <v>SI</v>
      </c>
      <c r="O699" s="15" t="str">
        <f aca="false">IF($J699="SI","🟢",IF($J699="NO","🔴","🟡"))</f>
        <v>🟢</v>
      </c>
    </row>
    <row r="700" customFormat="false" ht="18" hidden="false" customHeight="true" outlineLevel="0" collapsed="false">
      <c r="A700" s="38" t="n">
        <f aca="false">ROW()-1</f>
        <v>699</v>
      </c>
      <c r="B700" s="38" t="n">
        <f aca="false">ROW()-1</f>
        <v>699</v>
      </c>
      <c r="C700" s="42" t="s">
        <v>2147</v>
      </c>
      <c r="D700" s="42" t="s">
        <v>84</v>
      </c>
      <c r="E700" s="42" t="str">
        <f aca="false">IF($J700="NO","",IF($M700="","",$M700))</f>
        <v>LATERAL</v>
      </c>
      <c r="F700" s="15"/>
      <c r="G700" s="42" t="s">
        <v>423</v>
      </c>
      <c r="H700" s="42" t="s">
        <v>2148</v>
      </c>
      <c r="I700" s="42"/>
      <c r="J700" s="45" t="s">
        <v>29</v>
      </c>
      <c r="K700" s="42" t="s">
        <v>2149</v>
      </c>
      <c r="L700" s="15"/>
      <c r="M700" s="14" t="s">
        <v>577</v>
      </c>
      <c r="N700" s="15" t="str">
        <f aca="false">IF($J700="NO","NO","SI")</f>
        <v>SI</v>
      </c>
      <c r="O700" s="15" t="str">
        <f aca="false">IF($J700="SI","🟢",IF($J700="NO","🔴","🟡"))</f>
        <v>🟡</v>
      </c>
    </row>
    <row r="701" customFormat="false" ht="18" hidden="false" customHeight="true" outlineLevel="0" collapsed="false">
      <c r="A701" s="38" t="n">
        <f aca="false">ROW()-1</f>
        <v>700</v>
      </c>
      <c r="B701" s="38" t="n">
        <f aca="false">ROW()-1</f>
        <v>700</v>
      </c>
      <c r="C701" s="65" t="s">
        <v>2147</v>
      </c>
      <c r="D701" s="65" t="s">
        <v>84</v>
      </c>
      <c r="E701" s="65" t="str">
        <f aca="false">IF($J701="NO","",IF($M701="","",$M701))</f>
        <v>LATERAL</v>
      </c>
      <c r="F701" s="15"/>
      <c r="G701" s="65" t="s">
        <v>416</v>
      </c>
      <c r="H701" s="65" t="s">
        <v>292</v>
      </c>
      <c r="I701" s="65"/>
      <c r="J701" s="45" t="s">
        <v>29</v>
      </c>
      <c r="K701" s="65" t="s">
        <v>2150</v>
      </c>
      <c r="L701" s="15"/>
      <c r="M701" s="14" t="s">
        <v>577</v>
      </c>
      <c r="N701" s="15" t="str">
        <f aca="false">IF($J701="NO","NO","SI")</f>
        <v>SI</v>
      </c>
      <c r="O701" s="15" t="str">
        <f aca="false">IF($J701="SI","🟢",IF($J701="NO","🔴","🟡"))</f>
        <v>🟡</v>
      </c>
    </row>
    <row r="702" customFormat="false" ht="18" hidden="false" customHeight="true" outlineLevel="0" collapsed="false">
      <c r="A702" s="38" t="n">
        <f aca="false">ROW()-1</f>
        <v>701</v>
      </c>
      <c r="B702" s="38" t="n">
        <f aca="false">ROW()-1</f>
        <v>701</v>
      </c>
      <c r="C702" s="42" t="s">
        <v>2147</v>
      </c>
      <c r="D702" s="42"/>
      <c r="E702" s="42" t="str">
        <f aca="false">IF($J702="NO","",IF($M702="","",$M702))</f>
        <v>LATERAL</v>
      </c>
      <c r="F702" s="15"/>
      <c r="G702" s="42" t="s">
        <v>1034</v>
      </c>
      <c r="H702" s="42" t="s">
        <v>2151</v>
      </c>
      <c r="I702" s="42"/>
      <c r="J702" s="45" t="s">
        <v>29</v>
      </c>
      <c r="K702" s="42" t="s">
        <v>2152</v>
      </c>
      <c r="L702" s="15"/>
      <c r="M702" s="14" t="s">
        <v>577</v>
      </c>
      <c r="N702" s="15" t="str">
        <f aca="false">IF($J702="NO","NO","SI")</f>
        <v>SI</v>
      </c>
      <c r="O702" s="15" t="str">
        <f aca="false">IF($J702="SI","🟢",IF($J702="NO","🔴","🟡"))</f>
        <v>🟡</v>
      </c>
    </row>
    <row r="703" customFormat="false" ht="18" hidden="false" customHeight="true" outlineLevel="0" collapsed="false">
      <c r="A703" s="38" t="n">
        <f aca="false">ROW()-1</f>
        <v>702</v>
      </c>
      <c r="B703" s="38" t="n">
        <f aca="false">ROW()-1</f>
        <v>702</v>
      </c>
      <c r="C703" s="65" t="s">
        <v>2147</v>
      </c>
      <c r="D703" s="65"/>
      <c r="E703" s="65" t="str">
        <f aca="false">IF($J703="NO","",IF($M703="","",$M703))</f>
        <v>LATERAL</v>
      </c>
      <c r="F703" s="15"/>
      <c r="G703" s="65" t="s">
        <v>490</v>
      </c>
      <c r="H703" s="65" t="s">
        <v>2008</v>
      </c>
      <c r="I703" s="65"/>
      <c r="J703" s="40" t="s">
        <v>21</v>
      </c>
      <c r="K703" s="65" t="s">
        <v>2153</v>
      </c>
      <c r="L703" s="15"/>
      <c r="M703" s="14" t="s">
        <v>577</v>
      </c>
      <c r="N703" s="15" t="str">
        <f aca="false">IF($J703="NO","NO","SI")</f>
        <v>SI</v>
      </c>
      <c r="O703" s="15" t="str">
        <f aca="false">IF($J703="SI","🟢",IF($J703="NO","🔴","🟡"))</f>
        <v>🟢</v>
      </c>
    </row>
    <row r="704" customFormat="false" ht="18" hidden="false" customHeight="true" outlineLevel="0" collapsed="false">
      <c r="A704" s="38" t="n">
        <f aca="false">ROW()-1</f>
        <v>703</v>
      </c>
      <c r="B704" s="38" t="n">
        <f aca="false">ROW()-1</f>
        <v>703</v>
      </c>
      <c r="C704" s="42" t="s">
        <v>2147</v>
      </c>
      <c r="D704" s="42"/>
      <c r="E704" s="42" t="str">
        <f aca="false">IF($J704="NO","",IF($M704="","",$M704))</f>
        <v>LATERAL</v>
      </c>
      <c r="F704" s="15"/>
      <c r="G704" s="42" t="s">
        <v>1380</v>
      </c>
      <c r="H704" s="42" t="s">
        <v>2154</v>
      </c>
      <c r="I704" s="42" t="s">
        <v>2155</v>
      </c>
      <c r="J704" s="40" t="s">
        <v>21</v>
      </c>
      <c r="K704" s="42" t="s">
        <v>2066</v>
      </c>
      <c r="L704" s="15"/>
      <c r="M704" s="14" t="s">
        <v>577</v>
      </c>
      <c r="N704" s="15" t="str">
        <f aca="false">IF($J704="NO","NO","SI")</f>
        <v>SI</v>
      </c>
      <c r="O704" s="15" t="str">
        <f aca="false">IF($J704="SI","🟢",IF($J704="NO","🔴","🟡"))</f>
        <v>🟢</v>
      </c>
    </row>
    <row r="705" customFormat="false" ht="18" hidden="false" customHeight="true" outlineLevel="0" collapsed="false">
      <c r="A705" s="38" t="n">
        <f aca="false">ROW()-1</f>
        <v>704</v>
      </c>
      <c r="B705" s="38" t="n">
        <f aca="false">ROW()-1</f>
        <v>704</v>
      </c>
      <c r="C705" s="65" t="s">
        <v>2147</v>
      </c>
      <c r="D705" s="65"/>
      <c r="E705" s="65" t="str">
        <f aca="false">IF($J705="NO","",IF($M705="","",$M705))</f>
        <v>LATERAL</v>
      </c>
      <c r="F705" s="15"/>
      <c r="G705" s="65" t="s">
        <v>444</v>
      </c>
      <c r="H705" s="65" t="s">
        <v>2156</v>
      </c>
      <c r="I705" s="65" t="s">
        <v>570</v>
      </c>
      <c r="J705" s="40" t="s">
        <v>21</v>
      </c>
      <c r="K705" s="65" t="s">
        <v>2157</v>
      </c>
      <c r="L705" s="15"/>
      <c r="M705" s="14" t="s">
        <v>577</v>
      </c>
      <c r="N705" s="15" t="str">
        <f aca="false">IF($J705="NO","NO","SI")</f>
        <v>SI</v>
      </c>
      <c r="O705" s="15" t="str">
        <f aca="false">IF($J705="SI","🟢",IF($J705="NO","🔴","🟡"))</f>
        <v>🟢</v>
      </c>
    </row>
    <row r="706" customFormat="false" ht="18" hidden="false" customHeight="true" outlineLevel="0" collapsed="false">
      <c r="A706" s="38" t="n">
        <f aca="false">ROW()-1</f>
        <v>705</v>
      </c>
      <c r="B706" s="38" t="n">
        <f aca="false">ROW()-1</f>
        <v>705</v>
      </c>
      <c r="C706" s="42" t="s">
        <v>2147</v>
      </c>
      <c r="D706" s="42"/>
      <c r="E706" s="42" t="str">
        <f aca="false">IF($J706="NO","",IF($M706="","",$M706))</f>
        <v>LATERAL</v>
      </c>
      <c r="F706" s="15"/>
      <c r="G706" s="42" t="s">
        <v>873</v>
      </c>
      <c r="H706" s="42" t="s">
        <v>100</v>
      </c>
      <c r="I706" s="42" t="s">
        <v>283</v>
      </c>
      <c r="J706" s="45" t="s">
        <v>29</v>
      </c>
      <c r="K706" s="42" t="s">
        <v>2158</v>
      </c>
      <c r="L706" s="15"/>
      <c r="M706" s="14" t="s">
        <v>577</v>
      </c>
      <c r="N706" s="15" t="str">
        <f aca="false">IF($J706="NO","NO","SI")</f>
        <v>SI</v>
      </c>
      <c r="O706" s="15" t="str">
        <f aca="false">IF($J706="SI","🟢",IF($J706="NO","🔴","🟡"))</f>
        <v>🟡</v>
      </c>
    </row>
  </sheetData>
  <conditionalFormatting sqref="J2:J706">
    <cfRule type="expression" priority="2" aboveAverage="0" equalAverage="0" bottom="0" percent="0" rank="0" text="" dxfId="0">
      <formula>$J2="SI"</formula>
    </cfRule>
    <cfRule type="expression" priority="3" aboveAverage="0" equalAverage="0" bottom="0" percent="0" rank="0" text="" dxfId="1">
      <formula>$J2="NO"</formula>
    </cfRule>
    <cfRule type="expression" priority="4" aboveAverage="0" equalAverage="0" bottom="0" percent="0" rank="0" text="" dxfId="2">
      <formula>OR($J2="PENDIENTE",$J2="")</formula>
    </cfRule>
    <cfRule type="expression" priority="5" aboveAverage="0" equalAverage="0" bottom="0" percent="0" rank="0" text="" dxfId="0">
      <formula>$J2="SI"</formula>
    </cfRule>
    <cfRule type="expression" priority="6" aboveAverage="0" equalAverage="0" bottom="0" percent="0" rank="0" text="" dxfId="1">
      <formula>$J2="NO"</formula>
    </cfRule>
    <cfRule type="expression" priority="7" aboveAverage="0" equalAverage="0" bottom="0" percent="0" rank="0" text="" dxfId="3">
      <formula>$J2="PENDIENTE"</formula>
    </cfRule>
  </conditionalFormatting>
  <dataValidations count="3">
    <dataValidation allowBlank="false" errorStyle="stop" operator="between" prompt="Seleccione SI, NO o Pendiente." promptTitle="Asistencia" showDropDown="false" showErrorMessage="false" showInputMessage="true" sqref="I256 I295 K451 K464:K495" type="list">
      <formula1>"SI,NO,Pendiente,"</formula1>
      <formula2>0</formula2>
    </dataValidation>
    <dataValidation allowBlank="false" errorStyle="stop" operator="between" showDropDown="false" showErrorMessage="false" showInputMessage="false" sqref="J707:J1000" type="list">
      <formula1>"SI,NO,PENDIENTE"</formula1>
      <formula2>0</formula2>
    </dataValidation>
    <dataValidation allowBlank="true" error="Seleccione SI, NO o PENDIENTE" errorStyle="stop" errorTitle="Asistencia" operator="between" showDropDown="false" showErrorMessage="false" showInputMessage="false" sqref="J2:J706" type="list">
      <formula1>"SI,NO,PENDIENTE"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0" topLeftCell="A11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3" width="22"/>
    <col collapsed="false" customWidth="true" hidden="false" outlineLevel="0" max="4" min="2" style="3" width="12"/>
    <col collapsed="false" customWidth="true" hidden="false" outlineLevel="0" max="5" min="5" style="3" width="20"/>
    <col collapsed="false" customWidth="true" hidden="false" outlineLevel="0" max="6" min="6" style="3" width="14"/>
    <col collapsed="false" customWidth="true" hidden="false" outlineLevel="0" max="7" min="7" style="3" width="10"/>
    <col collapsed="false" customWidth="true" hidden="false" outlineLevel="0" max="8" min="8" style="3" width="16"/>
    <col collapsed="false" customWidth="true" hidden="false" outlineLevel="0" max="11" min="9" style="3" width="13"/>
  </cols>
  <sheetData>
    <row r="1" customFormat="false" ht="19.5" hidden="false" customHeight="true" outlineLevel="0" collapsed="false">
      <c r="A1" s="66" t="s">
        <v>2159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customFormat="false" ht="19.5" hidden="false" customHeight="true" outlineLevel="0" collapsed="false"/>
    <row r="3" customFormat="false" ht="19.5" hidden="false" customHeight="true" outlineLevel="0" collapsed="false">
      <c r="A3" s="67" t="s">
        <v>2160</v>
      </c>
      <c r="B3" s="8" t="s">
        <v>2161</v>
      </c>
      <c r="D3" s="67" t="s">
        <v>2162</v>
      </c>
      <c r="E3" s="8" t="s">
        <v>2161</v>
      </c>
    </row>
    <row r="4" customFormat="false" ht="19.5" hidden="false" customHeight="true" outlineLevel="0" collapsed="false">
      <c r="A4" s="68" t="s">
        <v>2163</v>
      </c>
      <c r="B4" s="69" t="n">
        <f aca="false">COUNTA(MAESTRO!$C$2:$C$706)</f>
        <v>705</v>
      </c>
      <c r="D4" s="68" t="s">
        <v>2164</v>
      </c>
      <c r="E4" s="69" t="n">
        <f aca="false">COUNTIF(MAESTRO!$M$2:$M$706,"VIP")</f>
        <v>349</v>
      </c>
    </row>
    <row r="5" customFormat="false" ht="19.5" hidden="false" customHeight="true" outlineLevel="0" collapsed="false">
      <c r="A5" s="70" t="s">
        <v>2165</v>
      </c>
      <c r="B5" s="71" t="n">
        <f aca="false">COUNTIF(MAESTRO!$J$2:$J$706,"SI")</f>
        <v>290</v>
      </c>
      <c r="D5" s="70" t="s">
        <v>2166</v>
      </c>
      <c r="E5" s="71" t="n">
        <f aca="false">COUNTIFS(MAESTRO!$M$2:$M$706,"VIP",MAESTRO!$J$2:$J$706,"SI")</f>
        <v>129</v>
      </c>
    </row>
    <row r="6" customFormat="false" ht="19.5" hidden="false" customHeight="true" outlineLevel="0" collapsed="false">
      <c r="A6" s="68" t="s">
        <v>2167</v>
      </c>
      <c r="B6" s="69" t="n">
        <f aca="false">COUNTIF(MAESTRO!$J$2:$J$706,"NO")</f>
        <v>82</v>
      </c>
      <c r="D6" s="68" t="s">
        <v>2168</v>
      </c>
      <c r="E6" s="69" t="n">
        <f aca="false">COUNTIFS(MAESTRO!$M$2:$M$706,"VIP",MAESTRO!$J$2:$J$706,"NO")</f>
        <v>41</v>
      </c>
    </row>
    <row r="7" customFormat="false" ht="19.5" hidden="false" customHeight="true" outlineLevel="0" collapsed="false">
      <c r="A7" s="70" t="s">
        <v>2169</v>
      </c>
      <c r="B7" s="71" t="n">
        <f aca="false">COUNTIF(MAESTRO!$J$2:$J$706,"PENDIENTE")+COUNTBLANK(MAESTRO!$J$2:$J$706)</f>
        <v>333</v>
      </c>
      <c r="D7" s="70" t="s">
        <v>2170</v>
      </c>
      <c r="E7" s="71" t="n">
        <f aca="false">COUNTIFS(MAESTRO!$M$2:$M$706,"VIP",MAESTRO!$J$2:$J$706,"PENDIENTE")+COUNTIFS(MAESTRO!$M$2:$M$706,"VIP",MAESTRO!$J$2:$J$706,"")</f>
        <v>179</v>
      </c>
    </row>
    <row r="8" customFormat="false" ht="19.5" hidden="false" customHeight="true" outlineLevel="0" collapsed="false">
      <c r="A8" s="68" t="s">
        <v>2171</v>
      </c>
      <c r="B8" s="69" t="n">
        <f aca="false">COUNTIF(MAESTRO!$N$2:$N$706,"SI")</f>
        <v>623</v>
      </c>
      <c r="D8" s="68" t="s">
        <v>2172</v>
      </c>
      <c r="E8" s="69" t="n">
        <f aca="false">COUNTIFS(MAESTRO!$M$2:$M$706,"VIP",MAESTRO!$N$2:$N$706,"SI")</f>
        <v>308</v>
      </c>
    </row>
    <row r="9" customFormat="false" ht="19.5" hidden="false" customHeight="true" outlineLevel="0" collapsed="false"/>
    <row r="10" customFormat="false" ht="19.5" hidden="false" customHeight="true" outlineLevel="0" collapsed="false"/>
    <row r="11" customFormat="false" ht="19.5" hidden="false" customHeight="true" outlineLevel="0" collapsed="false">
      <c r="A11" s="72" t="s">
        <v>2</v>
      </c>
      <c r="B11" s="72" t="s">
        <v>2173</v>
      </c>
      <c r="C11" s="72" t="s">
        <v>21</v>
      </c>
      <c r="D11" s="72" t="s">
        <v>58</v>
      </c>
      <c r="E11" s="72" t="s">
        <v>2174</v>
      </c>
      <c r="F11" s="72" t="s">
        <v>13</v>
      </c>
      <c r="H11" s="72" t="s">
        <v>4</v>
      </c>
      <c r="I11" s="72" t="s">
        <v>2175</v>
      </c>
      <c r="J11" s="72" t="s">
        <v>13</v>
      </c>
      <c r="K11" s="72" t="s">
        <v>2176</v>
      </c>
    </row>
    <row r="12" customFormat="false" ht="19.5" hidden="false" customHeight="true" outlineLevel="0" collapsed="false">
      <c r="A12" s="73" t="s">
        <v>15</v>
      </c>
      <c r="B12" s="69" t="n">
        <f aca="false">COUNTIF(MAESTRO!$C$2:$C$706,A12)</f>
        <v>173</v>
      </c>
      <c r="C12" s="69" t="n">
        <f aca="false">COUNTIFS(MAESTRO!$C$2:$C$706,A12,MAESTRO!$J$2:$J$706,"SI")</f>
        <v>42</v>
      </c>
      <c r="D12" s="69" t="n">
        <f aca="false">COUNTIFS(MAESTRO!$C$2:$C$706,A12,MAESTRO!$J$2:$J$706,"NO")</f>
        <v>40</v>
      </c>
      <c r="E12" s="69" t="n">
        <f aca="false">COUNTIFS(MAESTRO!$C$2:$C$706,A12,MAESTRO!$J$2:$J$706,"PENDIENTE")+COUNTIFS(MAESTRO!$C$2:$C$706,A12,MAESTRO!$J$2:$J$706,"")</f>
        <v>91</v>
      </c>
      <c r="F12" s="69" t="n">
        <f aca="false">COUNTIFS(MAESTRO!$C$2:$C$706,A12,MAESTRO!$N$2:$N$706,"SI")</f>
        <v>133</v>
      </c>
      <c r="H12" s="69" t="s">
        <v>23</v>
      </c>
      <c r="I12" s="69" t="n">
        <v>149</v>
      </c>
      <c r="J12" s="69" t="n">
        <f aca="false">COUNTIFS(MAESTRO!$M$2:$M$706,H12,MAESTRO!$N$2:$N$706,"SI")</f>
        <v>308</v>
      </c>
      <c r="K12" s="69" t="n">
        <f aca="false">IF(I12="","",I12-J12)</f>
        <v>-159</v>
      </c>
    </row>
    <row r="13" customFormat="false" ht="19.5" hidden="false" customHeight="true" outlineLevel="0" collapsed="false">
      <c r="A13" s="74" t="s">
        <v>720</v>
      </c>
      <c r="B13" s="71" t="n">
        <f aca="false">COUNTIF(MAESTRO!$C$2:$C$706,A13)</f>
        <v>11</v>
      </c>
      <c r="C13" s="71" t="n">
        <f aca="false">COUNTIFS(MAESTRO!$C$2:$C$706,A13,MAESTRO!$J$2:$J$706,"SI")</f>
        <v>6</v>
      </c>
      <c r="D13" s="71" t="n">
        <f aca="false">COUNTIFS(MAESTRO!$C$2:$C$706,A13,MAESTRO!$J$2:$J$706,"NO")</f>
        <v>2</v>
      </c>
      <c r="E13" s="71" t="n">
        <f aca="false">COUNTIFS(MAESTRO!$C$2:$C$706,A13,MAESTRO!$J$2:$J$706,"PENDIENTE")+COUNTIFS(MAESTRO!$C$2:$C$706,A13,MAESTRO!$J$2:$J$706,"")</f>
        <v>3</v>
      </c>
      <c r="F13" s="71" t="n">
        <f aca="false">COUNTIFS(MAESTRO!$C$2:$C$706,A13,MAESTRO!$N$2:$N$706,"SI")</f>
        <v>9</v>
      </c>
      <c r="H13" s="71" t="s">
        <v>577</v>
      </c>
      <c r="I13" s="71"/>
      <c r="J13" s="71" t="n">
        <f aca="false">COUNTIFS(MAESTRO!$M$2:$M$706,H13,MAESTRO!$N$2:$N$706,"SI")</f>
        <v>307</v>
      </c>
      <c r="K13" s="71" t="str">
        <f aca="false">IF(I13="","",I13-J13)</f>
        <v/>
      </c>
    </row>
    <row r="14" customFormat="false" ht="19.5" hidden="false" customHeight="true" outlineLevel="0" collapsed="false">
      <c r="A14" s="73" t="s">
        <v>774</v>
      </c>
      <c r="B14" s="69" t="n">
        <f aca="false">COUNTIF(MAESTRO!$C$2:$C$706,A14)</f>
        <v>8</v>
      </c>
      <c r="C14" s="69" t="n">
        <f aca="false">COUNTIFS(MAESTRO!$C$2:$C$706,A14,MAESTRO!$J$2:$J$706,"SI")</f>
        <v>2</v>
      </c>
      <c r="D14" s="69" t="n">
        <f aca="false">COUNTIFS(MAESTRO!$C$2:$C$706,A14,MAESTRO!$J$2:$J$706,"NO")</f>
        <v>0</v>
      </c>
      <c r="E14" s="69" t="n">
        <f aca="false">COUNTIFS(MAESTRO!$C$2:$C$706,A14,MAESTRO!$J$2:$J$706,"PENDIENTE")+COUNTIFS(MAESTRO!$C$2:$C$706,A14,MAESTRO!$J$2:$J$706,"")</f>
        <v>6</v>
      </c>
      <c r="F14" s="69" t="n">
        <f aca="false">COUNTIFS(MAESTRO!$C$2:$C$706,A14,MAESTRO!$N$2:$N$706,"SI")</f>
        <v>8</v>
      </c>
    </row>
    <row r="15" customFormat="false" ht="19.5" hidden="false" customHeight="true" outlineLevel="0" collapsed="false">
      <c r="A15" s="74" t="s">
        <v>809</v>
      </c>
      <c r="B15" s="71" t="n">
        <f aca="false">COUNTIF(MAESTRO!$C$2:$C$706,A15)</f>
        <v>12</v>
      </c>
      <c r="C15" s="71" t="n">
        <f aca="false">COUNTIFS(MAESTRO!$C$2:$C$706,A15,MAESTRO!$J$2:$J$706,"SI")</f>
        <v>6</v>
      </c>
      <c r="D15" s="71" t="n">
        <f aca="false">COUNTIFS(MAESTRO!$C$2:$C$706,A15,MAESTRO!$J$2:$J$706,"NO")</f>
        <v>0</v>
      </c>
      <c r="E15" s="71" t="n">
        <f aca="false">COUNTIFS(MAESTRO!$C$2:$C$706,A15,MAESTRO!$J$2:$J$706,"PENDIENTE")+COUNTIFS(MAESTRO!$C$2:$C$706,A15,MAESTRO!$J$2:$J$706,"")</f>
        <v>6</v>
      </c>
      <c r="F15" s="71" t="n">
        <f aca="false">COUNTIFS(MAESTRO!$C$2:$C$706,A15,MAESTRO!$N$2:$N$706,"SI")</f>
        <v>12</v>
      </c>
    </row>
    <row r="16" customFormat="false" ht="19.5" hidden="false" customHeight="true" outlineLevel="0" collapsed="false">
      <c r="A16" s="73" t="s">
        <v>859</v>
      </c>
      <c r="B16" s="69" t="n">
        <f aca="false">COUNTIF(MAESTRO!$C$2:$C$706,A16)</f>
        <v>23</v>
      </c>
      <c r="C16" s="69" t="n">
        <f aca="false">COUNTIFS(MAESTRO!$C$2:$C$706,A16,MAESTRO!$J$2:$J$706,"SI")</f>
        <v>18</v>
      </c>
      <c r="D16" s="69" t="n">
        <f aca="false">COUNTIFS(MAESTRO!$C$2:$C$706,A16,MAESTRO!$J$2:$J$706,"NO")</f>
        <v>0</v>
      </c>
      <c r="E16" s="69" t="n">
        <f aca="false">COUNTIFS(MAESTRO!$C$2:$C$706,A16,MAESTRO!$J$2:$J$706,"PENDIENTE")+COUNTIFS(MAESTRO!$C$2:$C$706,A16,MAESTRO!$J$2:$J$706,"")</f>
        <v>5</v>
      </c>
      <c r="F16" s="69" t="n">
        <f aca="false">COUNTIFS(MAESTRO!$C$2:$C$706,A16,MAESTRO!$N$2:$N$706,"SI")</f>
        <v>23</v>
      </c>
    </row>
    <row r="17" customFormat="false" ht="19.5" hidden="false" customHeight="true" outlineLevel="0" collapsed="false">
      <c r="A17" s="74" t="s">
        <v>953</v>
      </c>
      <c r="B17" s="71" t="n">
        <f aca="false">COUNTIF(MAESTRO!$C$2:$C$706,A17)</f>
        <v>23</v>
      </c>
      <c r="C17" s="71" t="n">
        <f aca="false">COUNTIFS(MAESTRO!$C$2:$C$706,A17,MAESTRO!$J$2:$J$706,"SI")</f>
        <v>5</v>
      </c>
      <c r="D17" s="71" t="n">
        <f aca="false">COUNTIFS(MAESTRO!$C$2:$C$706,A17,MAESTRO!$J$2:$J$706,"NO")</f>
        <v>1</v>
      </c>
      <c r="E17" s="71" t="n">
        <f aca="false">COUNTIFS(MAESTRO!$C$2:$C$706,A17,MAESTRO!$J$2:$J$706,"PENDIENTE")+COUNTIFS(MAESTRO!$C$2:$C$706,A17,MAESTRO!$J$2:$J$706,"")</f>
        <v>17</v>
      </c>
      <c r="F17" s="71" t="n">
        <f aca="false">COUNTIFS(MAESTRO!$C$2:$C$706,A17,MAESTRO!$N$2:$N$706,"SI")</f>
        <v>22</v>
      </c>
    </row>
    <row r="18" customFormat="false" ht="19.5" hidden="false" customHeight="true" outlineLevel="0" collapsed="false">
      <c r="A18" s="73" t="s">
        <v>1014</v>
      </c>
      <c r="B18" s="69" t="n">
        <f aca="false">COUNTIF(MAESTRO!$C$2:$C$706,A18)</f>
        <v>28</v>
      </c>
      <c r="C18" s="69" t="n">
        <f aca="false">COUNTIFS(MAESTRO!$C$2:$C$706,A18,MAESTRO!$J$2:$J$706,"SI")</f>
        <v>12</v>
      </c>
      <c r="D18" s="69" t="n">
        <f aca="false">COUNTIFS(MAESTRO!$C$2:$C$706,A18,MAESTRO!$J$2:$J$706,"NO")</f>
        <v>9</v>
      </c>
      <c r="E18" s="69" t="n">
        <f aca="false">COUNTIFS(MAESTRO!$C$2:$C$706,A18,MAESTRO!$J$2:$J$706,"PENDIENTE")+COUNTIFS(MAESTRO!$C$2:$C$706,A18,MAESTRO!$J$2:$J$706,"")</f>
        <v>7</v>
      </c>
      <c r="F18" s="69" t="n">
        <f aca="false">COUNTIFS(MAESTRO!$C$2:$C$706,A18,MAESTRO!$N$2:$N$706,"SI")</f>
        <v>19</v>
      </c>
    </row>
    <row r="19" customFormat="false" ht="19.5" hidden="false" customHeight="true" outlineLevel="0" collapsed="false">
      <c r="A19" s="74" t="s">
        <v>1078</v>
      </c>
      <c r="B19" s="71" t="n">
        <f aca="false">COUNTIF(MAESTRO!$C$2:$C$706,A19)</f>
        <v>14</v>
      </c>
      <c r="C19" s="71" t="n">
        <f aca="false">COUNTIFS(MAESTRO!$C$2:$C$706,A19,MAESTRO!$J$2:$J$706,"SI")</f>
        <v>0</v>
      </c>
      <c r="D19" s="71" t="n">
        <f aca="false">COUNTIFS(MAESTRO!$C$2:$C$706,A19,MAESTRO!$J$2:$J$706,"NO")</f>
        <v>1</v>
      </c>
      <c r="E19" s="71" t="n">
        <f aca="false">COUNTIFS(MAESTRO!$C$2:$C$706,A19,MAESTRO!$J$2:$J$706,"PENDIENTE")+COUNTIFS(MAESTRO!$C$2:$C$706,A19,MAESTRO!$J$2:$J$706,"")</f>
        <v>13</v>
      </c>
      <c r="F19" s="71" t="n">
        <f aca="false">COUNTIFS(MAESTRO!$C$2:$C$706,A19,MAESTRO!$N$2:$N$706,"SI")</f>
        <v>13</v>
      </c>
    </row>
    <row r="20" customFormat="false" ht="19.5" hidden="false" customHeight="true" outlineLevel="0" collapsed="false">
      <c r="A20" s="73" t="s">
        <v>1118</v>
      </c>
      <c r="B20" s="69" t="n">
        <f aca="false">COUNTIF(MAESTRO!$C$2:$C$706,A20)</f>
        <v>3</v>
      </c>
      <c r="C20" s="69" t="n">
        <f aca="false">COUNTIFS(MAESTRO!$C$2:$C$706,A20,MAESTRO!$J$2:$J$706,"SI")</f>
        <v>1</v>
      </c>
      <c r="D20" s="69" t="n">
        <f aca="false">COUNTIFS(MAESTRO!$C$2:$C$706,A20,MAESTRO!$J$2:$J$706,"NO")</f>
        <v>1</v>
      </c>
      <c r="E20" s="69" t="n">
        <f aca="false">COUNTIFS(MAESTRO!$C$2:$C$706,A20,MAESTRO!$J$2:$J$706,"PENDIENTE")+COUNTIFS(MAESTRO!$C$2:$C$706,A20,MAESTRO!$J$2:$J$706,"")</f>
        <v>1</v>
      </c>
      <c r="F20" s="69" t="n">
        <f aca="false">COUNTIFS(MAESTRO!$C$2:$C$706,A20,MAESTRO!$N$2:$N$706,"SI")</f>
        <v>2</v>
      </c>
    </row>
    <row r="21" customFormat="false" ht="19.5" hidden="false" customHeight="true" outlineLevel="0" collapsed="false">
      <c r="A21" s="74" t="s">
        <v>1129</v>
      </c>
      <c r="B21" s="71" t="n">
        <f aca="false">COUNTIF(MAESTRO!$C$2:$C$706,A21)</f>
        <v>43</v>
      </c>
      <c r="C21" s="71" t="n">
        <f aca="false">COUNTIFS(MAESTRO!$C$2:$C$706,A21,MAESTRO!$J$2:$J$706,"SI")</f>
        <v>15</v>
      </c>
      <c r="D21" s="71" t="n">
        <f aca="false">COUNTIFS(MAESTRO!$C$2:$C$706,A21,MAESTRO!$J$2:$J$706,"NO")</f>
        <v>3</v>
      </c>
      <c r="E21" s="71" t="n">
        <f aca="false">COUNTIFS(MAESTRO!$C$2:$C$706,A21,MAESTRO!$J$2:$J$706,"PENDIENTE")+COUNTIFS(MAESTRO!$C$2:$C$706,A21,MAESTRO!$J$2:$J$706,"")</f>
        <v>25</v>
      </c>
      <c r="F21" s="71" t="n">
        <f aca="false">COUNTIFS(MAESTRO!$C$2:$C$706,A21,MAESTRO!$N$2:$N$706,"SI")</f>
        <v>40</v>
      </c>
    </row>
    <row r="22" customFormat="false" ht="19.5" hidden="false" customHeight="true" outlineLevel="0" collapsed="false">
      <c r="A22" s="73" t="s">
        <v>1251</v>
      </c>
      <c r="B22" s="69" t="n">
        <f aca="false">COUNTIF(MAESTRO!$C$2:$C$706,A22)</f>
        <v>44</v>
      </c>
      <c r="C22" s="69" t="n">
        <f aca="false">COUNTIFS(MAESTRO!$C$2:$C$706,A22,MAESTRO!$J$2:$J$706,"SI")</f>
        <v>8</v>
      </c>
      <c r="D22" s="69" t="n">
        <f aca="false">COUNTIFS(MAESTRO!$C$2:$C$706,A22,MAESTRO!$J$2:$J$706,"NO")</f>
        <v>0</v>
      </c>
      <c r="E22" s="69" t="n">
        <f aca="false">COUNTIFS(MAESTRO!$C$2:$C$706,A22,MAESTRO!$J$2:$J$706,"PENDIENTE")+COUNTIFS(MAESTRO!$C$2:$C$706,A22,MAESTRO!$J$2:$J$706,"")</f>
        <v>36</v>
      </c>
      <c r="F22" s="69" t="n">
        <f aca="false">COUNTIFS(MAESTRO!$C$2:$C$706,A22,MAESTRO!$N$2:$N$706,"SI")</f>
        <v>44</v>
      </c>
    </row>
    <row r="23" customFormat="false" ht="19.5" hidden="false" customHeight="true" outlineLevel="0" collapsed="false">
      <c r="A23" s="74" t="s">
        <v>1401</v>
      </c>
      <c r="B23" s="71" t="n">
        <f aca="false">COUNTIF(MAESTRO!$C$2:$C$706,A23)</f>
        <v>8</v>
      </c>
      <c r="C23" s="71" t="n">
        <f aca="false">COUNTIFS(MAESTRO!$C$2:$C$706,A23,MAESTRO!$J$2:$J$706,"SI")</f>
        <v>8</v>
      </c>
      <c r="D23" s="71" t="n">
        <f aca="false">COUNTIFS(MAESTRO!$C$2:$C$706,A23,MAESTRO!$J$2:$J$706,"NO")</f>
        <v>0</v>
      </c>
      <c r="E23" s="71" t="n">
        <f aca="false">COUNTIFS(MAESTRO!$C$2:$C$706,A23,MAESTRO!$J$2:$J$706,"PENDIENTE")+COUNTIFS(MAESTRO!$C$2:$C$706,A23,MAESTRO!$J$2:$J$706,"")</f>
        <v>0</v>
      </c>
      <c r="F23" s="71" t="n">
        <f aca="false">COUNTIFS(MAESTRO!$C$2:$C$706,A23,MAESTRO!$N$2:$N$706,"SI")</f>
        <v>8</v>
      </c>
    </row>
    <row r="24" customFormat="false" ht="19.5" hidden="false" customHeight="true" outlineLevel="0" collapsed="false">
      <c r="A24" s="73" t="s">
        <v>1427</v>
      </c>
      <c r="B24" s="69" t="n">
        <f aca="false">COUNTIF(MAESTRO!$C$2:$C$706,A24)</f>
        <v>117</v>
      </c>
      <c r="C24" s="69" t="n">
        <f aca="false">COUNTIFS(MAESTRO!$C$2:$C$706,A24,MAESTRO!$J$2:$J$706,"SI")</f>
        <v>41</v>
      </c>
      <c r="D24" s="69" t="n">
        <f aca="false">COUNTIFS(MAESTRO!$C$2:$C$706,A24,MAESTRO!$J$2:$J$706,"NO")</f>
        <v>13</v>
      </c>
      <c r="E24" s="69" t="n">
        <f aca="false">COUNTIFS(MAESTRO!$C$2:$C$706,A24,MAESTRO!$J$2:$J$706,"PENDIENTE")+COUNTIFS(MAESTRO!$C$2:$C$706,A24,MAESTRO!$J$2:$J$706,"")</f>
        <v>63</v>
      </c>
      <c r="F24" s="69" t="n">
        <f aca="false">COUNTIFS(MAESTRO!$C$2:$C$706,A24,MAESTRO!$N$2:$N$706,"SI")</f>
        <v>104</v>
      </c>
    </row>
    <row r="25" customFormat="false" ht="19.5" hidden="false" customHeight="true" outlineLevel="0" collapsed="false">
      <c r="A25" s="74" t="s">
        <v>1700</v>
      </c>
      <c r="B25" s="71" t="n">
        <f aca="false">COUNTIF(MAESTRO!$C$2:$C$706,A25)</f>
        <v>80</v>
      </c>
      <c r="C25" s="71" t="n">
        <f aca="false">COUNTIFS(MAESTRO!$C$2:$C$706,A25,MAESTRO!$J$2:$J$706,"SI")</f>
        <v>37</v>
      </c>
      <c r="D25" s="71" t="n">
        <f aca="false">COUNTIFS(MAESTRO!$C$2:$C$706,A25,MAESTRO!$J$2:$J$706,"NO")</f>
        <v>10</v>
      </c>
      <c r="E25" s="71" t="n">
        <f aca="false">COUNTIFS(MAESTRO!$C$2:$C$706,A25,MAESTRO!$J$2:$J$706,"PENDIENTE")+COUNTIFS(MAESTRO!$C$2:$C$706,A25,MAESTRO!$J$2:$J$706,"")</f>
        <v>33</v>
      </c>
      <c r="F25" s="71" t="n">
        <f aca="false">COUNTIFS(MAESTRO!$C$2:$C$706,A25,MAESTRO!$N$2:$N$706,"SI")</f>
        <v>70</v>
      </c>
    </row>
    <row r="26" customFormat="false" ht="19.5" hidden="false" customHeight="true" outlineLevel="0" collapsed="false">
      <c r="A26" s="73" t="s">
        <v>1886</v>
      </c>
      <c r="B26" s="69" t="n">
        <f aca="false">COUNTIF(MAESTRO!$C$2:$C$706,A26)</f>
        <v>3</v>
      </c>
      <c r="C26" s="69" t="n">
        <f aca="false">COUNTIFS(MAESTRO!$C$2:$C$706,A26,MAESTRO!$J$2:$J$706,"SI")</f>
        <v>3</v>
      </c>
      <c r="D26" s="69" t="n">
        <f aca="false">COUNTIFS(MAESTRO!$C$2:$C$706,A26,MAESTRO!$J$2:$J$706,"NO")</f>
        <v>0</v>
      </c>
      <c r="E26" s="69" t="n">
        <f aca="false">COUNTIFS(MAESTRO!$C$2:$C$706,A26,MAESTRO!$J$2:$J$706,"PENDIENTE")+COUNTIFS(MAESTRO!$C$2:$C$706,A26,MAESTRO!$J$2:$J$706,"")</f>
        <v>0</v>
      </c>
      <c r="F26" s="69" t="n">
        <f aca="false">COUNTIFS(MAESTRO!$C$2:$C$706,A26,MAESTRO!$N$2:$N$706,"SI")</f>
        <v>3</v>
      </c>
    </row>
    <row r="27" customFormat="false" ht="19.5" hidden="false" customHeight="true" outlineLevel="0" collapsed="false">
      <c r="A27" s="74" t="s">
        <v>1894</v>
      </c>
      <c r="B27" s="71" t="n">
        <f aca="false">COUNTIF(MAESTRO!$C$2:$C$706,A27)</f>
        <v>25</v>
      </c>
      <c r="C27" s="71" t="n">
        <f aca="false">COUNTIFS(MAESTRO!$C$2:$C$706,A27,MAESTRO!$J$2:$J$706,"SI")</f>
        <v>25</v>
      </c>
      <c r="D27" s="71" t="n">
        <f aca="false">COUNTIFS(MAESTRO!$C$2:$C$706,A27,MAESTRO!$J$2:$J$706,"NO")</f>
        <v>0</v>
      </c>
      <c r="E27" s="71" t="n">
        <f aca="false">COUNTIFS(MAESTRO!$C$2:$C$706,A27,MAESTRO!$J$2:$J$706,"PENDIENTE")+COUNTIFS(MAESTRO!$C$2:$C$706,A27,MAESTRO!$J$2:$J$706,"")</f>
        <v>0</v>
      </c>
      <c r="F27" s="71" t="n">
        <f aca="false">COUNTIFS(MAESTRO!$C$2:$C$706,A27,MAESTRO!$N$2:$N$706,"SI")</f>
        <v>25</v>
      </c>
    </row>
    <row r="28" customFormat="false" ht="19.5" hidden="false" customHeight="true" outlineLevel="0" collapsed="false">
      <c r="A28" s="73" t="s">
        <v>1961</v>
      </c>
      <c r="B28" s="69" t="n">
        <f aca="false">COUNTIF(MAESTRO!$C$2:$C$706,A28)</f>
        <v>10</v>
      </c>
      <c r="C28" s="69" t="n">
        <f aca="false">COUNTIFS(MAESTRO!$C$2:$C$706,A28,MAESTRO!$J$2:$J$706,"SI")</f>
        <v>10</v>
      </c>
      <c r="D28" s="69" t="n">
        <f aca="false">COUNTIFS(MAESTRO!$C$2:$C$706,A28,MAESTRO!$J$2:$J$706,"NO")</f>
        <v>0</v>
      </c>
      <c r="E28" s="69" t="n">
        <f aca="false">COUNTIFS(MAESTRO!$C$2:$C$706,A28,MAESTRO!$J$2:$J$706,"PENDIENTE")+COUNTIFS(MAESTRO!$C$2:$C$706,A28,MAESTRO!$J$2:$J$706,"")</f>
        <v>0</v>
      </c>
      <c r="F28" s="69" t="n">
        <f aca="false">COUNTIFS(MAESTRO!$C$2:$C$706,A28,MAESTRO!$N$2:$N$706,"SI")</f>
        <v>10</v>
      </c>
    </row>
    <row r="29" customFormat="false" ht="19.5" hidden="false" customHeight="true" outlineLevel="0" collapsed="false">
      <c r="A29" s="74" t="s">
        <v>1986</v>
      </c>
      <c r="B29" s="71" t="n">
        <f aca="false">COUNTIF(MAESTRO!$C$2:$C$706,A29)</f>
        <v>72</v>
      </c>
      <c r="C29" s="71" t="n">
        <f aca="false">COUNTIFS(MAESTRO!$C$2:$C$706,A29,MAESTRO!$J$2:$J$706,"SI")</f>
        <v>47</v>
      </c>
      <c r="D29" s="71" t="n">
        <f aca="false">COUNTIFS(MAESTRO!$C$2:$C$706,A29,MAESTRO!$J$2:$J$706,"NO")</f>
        <v>2</v>
      </c>
      <c r="E29" s="71" t="n">
        <f aca="false">COUNTIFS(MAESTRO!$C$2:$C$706,A29,MAESTRO!$J$2:$J$706,"PENDIENTE")+COUNTIFS(MAESTRO!$C$2:$C$706,A29,MAESTRO!$J$2:$J$706,"")</f>
        <v>23</v>
      </c>
      <c r="F29" s="71" t="n">
        <f aca="false">COUNTIFS(MAESTRO!$C$2:$C$706,A29,MAESTRO!$N$2:$N$706,"SI")</f>
        <v>70</v>
      </c>
    </row>
    <row r="30" customFormat="false" ht="19.5" hidden="false" customHeight="true" outlineLevel="0" collapsed="false">
      <c r="A30" s="73" t="s">
        <v>2147</v>
      </c>
      <c r="B30" s="69" t="n">
        <f aca="false">COUNTIF(MAESTRO!$C$2:$C$706,A30)</f>
        <v>8</v>
      </c>
      <c r="C30" s="69" t="n">
        <f aca="false">COUNTIFS(MAESTRO!$C$2:$C$706,A30,MAESTRO!$J$2:$J$706,"SI")</f>
        <v>4</v>
      </c>
      <c r="D30" s="69" t="n">
        <f aca="false">COUNTIFS(MAESTRO!$C$2:$C$706,A30,MAESTRO!$J$2:$J$706,"NO")</f>
        <v>0</v>
      </c>
      <c r="E30" s="69" t="n">
        <f aca="false">COUNTIFS(MAESTRO!$C$2:$C$706,A30,MAESTRO!$J$2:$J$706,"PENDIENTE")+COUNTIFS(MAESTRO!$C$2:$C$706,A30,MAESTRO!$J$2:$J$706,"")</f>
        <v>4</v>
      </c>
      <c r="F30" s="69" t="n">
        <f aca="false">COUNTIFS(MAESTRO!$C$2:$C$706,A30,MAESTRO!$N$2:$N$706,"SI")</f>
        <v>8</v>
      </c>
    </row>
  </sheetData>
  <mergeCells count="1">
    <mergeCell ref="A1:K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P16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8" topLeftCell="A19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2" min="1" style="3" width="12"/>
    <col collapsed="false" customWidth="true" hidden="false" outlineLevel="0" max="3" min="3" style="3" width="16"/>
    <col collapsed="false" customWidth="true" hidden="false" outlineLevel="0" max="4" min="4" style="3" width="18"/>
    <col collapsed="false" customWidth="true" hidden="false" outlineLevel="0" max="5" min="5" style="3" width="30"/>
    <col collapsed="false" customWidth="true" hidden="false" outlineLevel="0" max="6" min="6" style="3" width="16"/>
    <col collapsed="false" customWidth="true" hidden="false" outlineLevel="0" max="7" min="7" style="3" width="30"/>
    <col collapsed="false" customWidth="true" hidden="false" outlineLevel="0" max="8" min="8" style="3" width="14"/>
    <col collapsed="false" customWidth="true" hidden="false" outlineLevel="0" max="9" min="9" style="3" width="10"/>
    <col collapsed="false" customWidth="true" hidden="false" outlineLevel="0" max="10" min="10" style="3" width="14"/>
    <col collapsed="false" customWidth="true" hidden="false" outlineLevel="0" max="11" min="11" style="3" width="18"/>
    <col collapsed="false" customWidth="true" hidden="false" outlineLevel="0" max="12" min="12" style="3" width="28"/>
    <col collapsed="false" customWidth="true" hidden="false" outlineLevel="0" max="13" min="13" style="3" width="36"/>
    <col collapsed="false" customWidth="true" hidden="false" outlineLevel="0" max="42" min="14" style="3" width="10"/>
  </cols>
  <sheetData>
    <row r="1" customFormat="false" ht="19.5" hidden="false" customHeight="true" outlineLevel="0" collapsed="false">
      <c r="A1" s="75" t="s">
        <v>2177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</row>
    <row r="2" customFormat="false" ht="19.5" hidden="false" customHeight="true" outlineLevel="0" collapsed="false"/>
    <row r="3" customFormat="false" ht="19.5" hidden="false" customHeight="true" outlineLevel="0" collapsed="false">
      <c r="A3" s="76" t="s">
        <v>2178</v>
      </c>
      <c r="B3" s="77" t="s">
        <v>2179</v>
      </c>
      <c r="C3" s="78" t="s">
        <v>2180</v>
      </c>
      <c r="D3" s="77" t="n">
        <v>149</v>
      </c>
      <c r="E3" s="76" t="s">
        <v>2181</v>
      </c>
      <c r="F3" s="77" t="s">
        <v>2182</v>
      </c>
    </row>
    <row r="4" customFormat="false" ht="19.5" hidden="false" customHeight="true" outlineLevel="0" collapsed="false">
      <c r="A4" s="76" t="s">
        <v>2183</v>
      </c>
      <c r="B4" s="77" t="n">
        <f aca="false">COUNTA('DISTRIBUCION VIP'!$A$20:$A$168)</f>
        <v>149</v>
      </c>
      <c r="C4" s="78" t="s">
        <v>2184</v>
      </c>
      <c r="D4" s="77" t="n">
        <f aca="false">COUNTA('SIN ASIGNAR'!$A$2:$A$160)</f>
        <v>159</v>
      </c>
      <c r="E4" s="76" t="s">
        <v>2185</v>
      </c>
      <c r="F4" s="77" t="s">
        <v>2186</v>
      </c>
    </row>
    <row r="5" customFormat="false" ht="19.5" hidden="false" customHeight="true" outlineLevel="0" collapsed="false"/>
    <row r="6" customFormat="false" ht="19.5" hidden="false" customHeight="true" outlineLevel="0" collapsed="false">
      <c r="A6" s="79" t="s">
        <v>2187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</row>
    <row r="7" customFormat="false" ht="33.75" hidden="false" customHeight="true" outlineLevel="0" collapsed="false">
      <c r="A7" s="80" t="s">
        <v>2188</v>
      </c>
    </row>
    <row r="8" customFormat="false" ht="33.75" hidden="false" customHeight="true" outlineLevel="0" collapsed="false">
      <c r="A8" s="81" t="s">
        <v>2189</v>
      </c>
    </row>
    <row r="9" customFormat="false" ht="33.75" hidden="false" customHeight="true" outlineLevel="0" collapsed="false">
      <c r="A9" s="82" t="s">
        <v>2190</v>
      </c>
      <c r="B9" s="83" t="n">
        <v>1</v>
      </c>
      <c r="C9" s="83" t="n">
        <v>2</v>
      </c>
      <c r="D9" s="83" t="n">
        <v>3</v>
      </c>
      <c r="E9" s="83" t="n">
        <v>4</v>
      </c>
      <c r="F9" s="83" t="n">
        <v>5</v>
      </c>
      <c r="G9" s="83" t="n">
        <v>6</v>
      </c>
      <c r="H9" s="83" t="n">
        <v>7</v>
      </c>
      <c r="I9" s="83" t="n">
        <v>8</v>
      </c>
      <c r="J9" s="83" t="n">
        <v>9</v>
      </c>
      <c r="K9" s="83" t="n">
        <v>10</v>
      </c>
      <c r="L9" s="83" t="n">
        <v>11</v>
      </c>
      <c r="M9" s="83" t="n">
        <v>12</v>
      </c>
      <c r="N9" s="83" t="n">
        <v>13</v>
      </c>
      <c r="O9" s="83" t="n">
        <v>14</v>
      </c>
      <c r="P9" s="83" t="n">
        <v>15</v>
      </c>
      <c r="Q9" s="83" t="n">
        <v>16</v>
      </c>
      <c r="R9" s="83" t="n">
        <v>17</v>
      </c>
      <c r="S9" s="83" t="n">
        <v>18</v>
      </c>
      <c r="T9" s="83" t="n">
        <v>19</v>
      </c>
      <c r="U9" s="83" t="n">
        <v>20</v>
      </c>
      <c r="V9" s="83" t="n">
        <v>21</v>
      </c>
      <c r="W9" s="83" t="n">
        <v>22</v>
      </c>
      <c r="X9" s="83" t="n">
        <v>23</v>
      </c>
      <c r="Y9" s="83" t="n">
        <v>24</v>
      </c>
      <c r="Z9" s="83" t="n">
        <v>25</v>
      </c>
      <c r="AA9" s="83" t="n">
        <v>26</v>
      </c>
      <c r="AB9" s="83" t="n">
        <v>27</v>
      </c>
      <c r="AC9" s="83" t="n">
        <v>28</v>
      </c>
      <c r="AD9" s="83" t="n">
        <v>29</v>
      </c>
      <c r="AE9" s="83" t="n">
        <v>30</v>
      </c>
      <c r="AF9" s="83" t="n">
        <v>31</v>
      </c>
      <c r="AG9" s="83" t="n">
        <v>32</v>
      </c>
      <c r="AH9" s="83" t="n">
        <v>33</v>
      </c>
      <c r="AI9" s="83" t="n">
        <v>34</v>
      </c>
      <c r="AJ9" s="83" t="n">
        <v>35</v>
      </c>
      <c r="AK9" s="83" t="n">
        <v>36</v>
      </c>
      <c r="AL9" s="83" t="n">
        <v>37</v>
      </c>
      <c r="AM9" s="83" t="n">
        <v>38</v>
      </c>
      <c r="AN9" s="83" t="n">
        <v>39</v>
      </c>
      <c r="AO9" s="83" t="n">
        <v>40</v>
      </c>
      <c r="AP9" s="83" t="n">
        <v>41</v>
      </c>
    </row>
    <row r="10" customFormat="false" ht="33.75" hidden="false" customHeight="true" outlineLevel="0" collapsed="false">
      <c r="A10" s="84" t="s">
        <v>2191</v>
      </c>
      <c r="B10" s="85" t="s">
        <v>2192</v>
      </c>
      <c r="C10" s="85" t="s">
        <v>2193</v>
      </c>
      <c r="D10" s="85" t="s">
        <v>2194</v>
      </c>
      <c r="E10" s="85" t="s">
        <v>2195</v>
      </c>
      <c r="F10" s="86" t="s">
        <v>2196</v>
      </c>
      <c r="G10" s="85" t="s">
        <v>2197</v>
      </c>
      <c r="H10" s="86" t="s">
        <v>2198</v>
      </c>
      <c r="I10" s="85" t="s">
        <v>2199</v>
      </c>
      <c r="J10" s="85" t="s">
        <v>2200</v>
      </c>
      <c r="K10" s="86" t="s">
        <v>2201</v>
      </c>
      <c r="L10" s="86" t="s">
        <v>2202</v>
      </c>
      <c r="M10" s="86" t="s">
        <v>2203</v>
      </c>
      <c r="N10" s="86" t="s">
        <v>2204</v>
      </c>
      <c r="O10" s="86" t="s">
        <v>2205</v>
      </c>
      <c r="P10" s="86" t="s">
        <v>2206</v>
      </c>
      <c r="Q10" s="86" t="s">
        <v>2207</v>
      </c>
      <c r="R10" s="86" t="s">
        <v>2208</v>
      </c>
      <c r="S10" s="86" t="s">
        <v>2209</v>
      </c>
      <c r="T10" s="85" t="s">
        <v>2210</v>
      </c>
      <c r="U10" s="86" t="s">
        <v>2211</v>
      </c>
      <c r="V10" s="87" t="s">
        <v>2212</v>
      </c>
      <c r="W10" s="85" t="s">
        <v>2213</v>
      </c>
      <c r="X10" s="85" t="s">
        <v>2214</v>
      </c>
      <c r="Y10" s="86" t="s">
        <v>2215</v>
      </c>
      <c r="Z10" s="86" t="s">
        <v>2216</v>
      </c>
      <c r="AA10" s="86" t="s">
        <v>2217</v>
      </c>
      <c r="AB10" s="86" t="s">
        <v>2218</v>
      </c>
      <c r="AC10" s="86" t="s">
        <v>2219</v>
      </c>
      <c r="AD10" s="86" t="s">
        <v>2220</v>
      </c>
      <c r="AE10" s="86" t="s">
        <v>2221</v>
      </c>
      <c r="AF10" s="86" t="s">
        <v>2222</v>
      </c>
      <c r="AG10" s="86" t="s">
        <v>2223</v>
      </c>
      <c r="AH10" s="85" t="s">
        <v>2224</v>
      </c>
      <c r="AI10" s="85" t="s">
        <v>2225</v>
      </c>
      <c r="AJ10" s="86" t="s">
        <v>2226</v>
      </c>
      <c r="AK10" s="86" t="s">
        <v>2227</v>
      </c>
      <c r="AL10" s="85" t="s">
        <v>2228</v>
      </c>
      <c r="AM10" s="86" t="s">
        <v>2229</v>
      </c>
      <c r="AN10" s="86" t="s">
        <v>2230</v>
      </c>
      <c r="AO10" s="85" t="s">
        <v>2231</v>
      </c>
      <c r="AP10" s="85" t="s">
        <v>2232</v>
      </c>
    </row>
    <row r="11" customFormat="false" ht="33.75" hidden="false" customHeight="true" outlineLevel="0" collapsed="false">
      <c r="A11" s="84" t="s">
        <v>2233</v>
      </c>
      <c r="B11" s="86" t="s">
        <v>2234</v>
      </c>
      <c r="C11" s="86" t="s">
        <v>2235</v>
      </c>
      <c r="D11" s="86" t="s">
        <v>2236</v>
      </c>
      <c r="E11" s="86" t="s">
        <v>2237</v>
      </c>
      <c r="F11" s="86" t="s">
        <v>2238</v>
      </c>
      <c r="G11" s="85" t="s">
        <v>2239</v>
      </c>
      <c r="H11" s="86" t="s">
        <v>2240</v>
      </c>
      <c r="I11" s="86" t="s">
        <v>2241</v>
      </c>
      <c r="J11" s="86" t="s">
        <v>2242</v>
      </c>
      <c r="K11" s="86" t="s">
        <v>2243</v>
      </c>
      <c r="L11" s="86" t="s">
        <v>2244</v>
      </c>
      <c r="M11" s="86" t="s">
        <v>2245</v>
      </c>
      <c r="N11" s="86" t="s">
        <v>2246</v>
      </c>
      <c r="O11" s="86" t="s">
        <v>2247</v>
      </c>
      <c r="P11" s="86" t="s">
        <v>2248</v>
      </c>
      <c r="Q11" s="86" t="s">
        <v>2249</v>
      </c>
      <c r="R11" s="85" t="s">
        <v>2250</v>
      </c>
      <c r="S11" s="85" t="s">
        <v>2251</v>
      </c>
      <c r="T11" s="85" t="s">
        <v>2252</v>
      </c>
      <c r="U11" s="86" t="s">
        <v>2253</v>
      </c>
      <c r="V11" s="85" t="s">
        <v>2254</v>
      </c>
      <c r="W11" s="86" t="s">
        <v>2255</v>
      </c>
      <c r="X11" s="85" t="s">
        <v>2256</v>
      </c>
      <c r="Y11" s="86" t="s">
        <v>2257</v>
      </c>
      <c r="Z11" s="86" t="s">
        <v>2258</v>
      </c>
      <c r="AA11" s="86" t="s">
        <v>2259</v>
      </c>
      <c r="AB11" s="86" t="s">
        <v>2260</v>
      </c>
      <c r="AC11" s="86" t="s">
        <v>2261</v>
      </c>
      <c r="AD11" s="86" t="s">
        <v>2262</v>
      </c>
      <c r="AE11" s="86" t="s">
        <v>2263</v>
      </c>
      <c r="AF11" s="85" t="s">
        <v>2264</v>
      </c>
      <c r="AG11" s="86" t="s">
        <v>2265</v>
      </c>
      <c r="AH11" s="86" t="s">
        <v>2266</v>
      </c>
      <c r="AI11" s="86" t="s">
        <v>2267</v>
      </c>
      <c r="AJ11" s="86" t="s">
        <v>2268</v>
      </c>
      <c r="AK11" s="85" t="s">
        <v>2269</v>
      </c>
      <c r="AL11" s="86" t="s">
        <v>2270</v>
      </c>
      <c r="AM11" s="86" t="s">
        <v>2271</v>
      </c>
      <c r="AN11" s="86" t="s">
        <v>2272</v>
      </c>
      <c r="AO11" s="86" t="s">
        <v>2273</v>
      </c>
      <c r="AP11" s="86" t="s">
        <v>2274</v>
      </c>
    </row>
    <row r="12" customFormat="false" ht="33.75" hidden="false" customHeight="true" outlineLevel="0" collapsed="false">
      <c r="A12" s="84" t="s">
        <v>2275</v>
      </c>
      <c r="B12" s="85" t="s">
        <v>2276</v>
      </c>
      <c r="C12" s="86" t="s">
        <v>2277</v>
      </c>
      <c r="D12" s="85" t="s">
        <v>2278</v>
      </c>
      <c r="E12" s="86" t="s">
        <v>2279</v>
      </c>
      <c r="F12" s="86" t="s">
        <v>2280</v>
      </c>
      <c r="G12" s="86" t="s">
        <v>2281</v>
      </c>
      <c r="H12" s="86" t="s">
        <v>2282</v>
      </c>
      <c r="I12" s="86" t="s">
        <v>2283</v>
      </c>
      <c r="J12" s="86" t="s">
        <v>2284</v>
      </c>
      <c r="K12" s="85" t="s">
        <v>2285</v>
      </c>
      <c r="L12" s="86" t="s">
        <v>2286</v>
      </c>
      <c r="M12" s="85" t="s">
        <v>2287</v>
      </c>
      <c r="N12" s="86" t="s">
        <v>2288</v>
      </c>
      <c r="O12" s="85" t="s">
        <v>2289</v>
      </c>
      <c r="P12" s="86" t="s">
        <v>2290</v>
      </c>
      <c r="Q12" s="86" t="s">
        <v>2291</v>
      </c>
      <c r="R12" s="86" t="s">
        <v>2292</v>
      </c>
      <c r="S12" s="86" t="s">
        <v>2293</v>
      </c>
      <c r="T12" s="86" t="s">
        <v>2294</v>
      </c>
      <c r="U12" s="86" t="s">
        <v>2295</v>
      </c>
      <c r="V12" s="86" t="s">
        <v>2296</v>
      </c>
      <c r="W12" s="85" t="s">
        <v>2297</v>
      </c>
      <c r="X12" s="85" t="s">
        <v>2298</v>
      </c>
      <c r="Y12" s="86" t="s">
        <v>2299</v>
      </c>
      <c r="Z12" s="86" t="s">
        <v>2300</v>
      </c>
      <c r="AA12" s="86" t="s">
        <v>2301</v>
      </c>
      <c r="AB12" s="86" t="s">
        <v>2302</v>
      </c>
      <c r="AC12" s="85" t="s">
        <v>2303</v>
      </c>
      <c r="AD12" s="85" t="s">
        <v>2304</v>
      </c>
      <c r="AE12" s="86" t="s">
        <v>2305</v>
      </c>
      <c r="AF12" s="85" t="s">
        <v>2306</v>
      </c>
      <c r="AG12" s="86" t="s">
        <v>2307</v>
      </c>
      <c r="AH12" s="86" t="s">
        <v>2308</v>
      </c>
      <c r="AI12" s="86" t="s">
        <v>2309</v>
      </c>
      <c r="AJ12" s="86" t="s">
        <v>2310</v>
      </c>
      <c r="AK12" s="86" t="s">
        <v>2311</v>
      </c>
      <c r="AL12" s="86" t="s">
        <v>2312</v>
      </c>
      <c r="AM12" s="85" t="s">
        <v>2313</v>
      </c>
      <c r="AN12" s="85" t="s">
        <v>2314</v>
      </c>
      <c r="AO12" s="86" t="s">
        <v>2315</v>
      </c>
      <c r="AP12" s="85" t="s">
        <v>2316</v>
      </c>
    </row>
    <row r="13" customFormat="false" ht="33.75" hidden="false" customHeight="true" outlineLevel="0" collapsed="false">
      <c r="A13" s="84" t="s">
        <v>2317</v>
      </c>
      <c r="B13" s="86" t="s">
        <v>2318</v>
      </c>
      <c r="C13" s="85" t="s">
        <v>2319</v>
      </c>
      <c r="D13" s="86" t="s">
        <v>2320</v>
      </c>
      <c r="E13" s="86" t="s">
        <v>2321</v>
      </c>
      <c r="F13" s="86" t="s">
        <v>2322</v>
      </c>
      <c r="G13" s="86" t="s">
        <v>2323</v>
      </c>
      <c r="H13" s="85" t="s">
        <v>2324</v>
      </c>
      <c r="I13" s="85" t="s">
        <v>2325</v>
      </c>
      <c r="J13" s="86" t="s">
        <v>2326</v>
      </c>
      <c r="K13" s="85" t="s">
        <v>2327</v>
      </c>
      <c r="L13" s="85" t="s">
        <v>2328</v>
      </c>
      <c r="M13" s="86" t="s">
        <v>2329</v>
      </c>
      <c r="N13" s="85" t="s">
        <v>2330</v>
      </c>
      <c r="O13" s="88" t="s">
        <v>2331</v>
      </c>
      <c r="P13" s="88" t="s">
        <v>2331</v>
      </c>
      <c r="Q13" s="88" t="s">
        <v>2331</v>
      </c>
      <c r="R13" s="88" t="s">
        <v>2331</v>
      </c>
      <c r="S13" s="88" t="s">
        <v>2331</v>
      </c>
      <c r="T13" s="88" t="s">
        <v>2331</v>
      </c>
      <c r="U13" s="88" t="s">
        <v>2331</v>
      </c>
      <c r="V13" s="88" t="s">
        <v>2331</v>
      </c>
      <c r="W13" s="88" t="s">
        <v>2331</v>
      </c>
      <c r="X13" s="88" t="s">
        <v>2331</v>
      </c>
      <c r="Y13" s="88" t="s">
        <v>2331</v>
      </c>
      <c r="Z13" s="88" t="s">
        <v>2331</v>
      </c>
      <c r="AA13" s="88" t="s">
        <v>2331</v>
      </c>
      <c r="AB13" s="88" t="s">
        <v>2331</v>
      </c>
      <c r="AC13" s="88" t="s">
        <v>2331</v>
      </c>
      <c r="AD13" s="86" t="s">
        <v>2332</v>
      </c>
      <c r="AE13" s="85" t="s">
        <v>2333</v>
      </c>
      <c r="AF13" s="86" t="s">
        <v>2334</v>
      </c>
      <c r="AG13" s="85" t="s">
        <v>2335</v>
      </c>
      <c r="AH13" s="85" t="s">
        <v>2336</v>
      </c>
      <c r="AI13" s="86" t="s">
        <v>2337</v>
      </c>
      <c r="AJ13" s="85" t="s">
        <v>2338</v>
      </c>
      <c r="AK13" s="86" t="s">
        <v>2339</v>
      </c>
      <c r="AL13" s="86" t="s">
        <v>2340</v>
      </c>
      <c r="AM13" s="86" t="s">
        <v>2341</v>
      </c>
      <c r="AN13" s="85" t="s">
        <v>2342</v>
      </c>
      <c r="AO13" s="85" t="s">
        <v>2343</v>
      </c>
      <c r="AP13" s="86" t="s">
        <v>2344</v>
      </c>
    </row>
    <row r="14" customFormat="false" ht="33.75" hidden="false" customHeight="true" outlineLevel="0" collapsed="false"/>
    <row r="15" customFormat="false" ht="33.75" hidden="false" customHeight="true" outlineLevel="0" collapsed="false">
      <c r="A15" s="89" t="s">
        <v>2345</v>
      </c>
      <c r="B15" s="90" t="s">
        <v>2346</v>
      </c>
      <c r="C15" s="91" t="s">
        <v>2347</v>
      </c>
      <c r="D15" s="92" t="s">
        <v>2348</v>
      </c>
    </row>
    <row r="16" customFormat="false" ht="19.5" hidden="false" customHeight="true" outlineLevel="0" collapsed="false"/>
    <row r="17" customFormat="false" ht="19.5" hidden="false" customHeight="true" outlineLevel="0" collapsed="false"/>
    <row r="18" customFormat="false" ht="19.5" hidden="false" customHeight="true" outlineLevel="0" collapsed="false">
      <c r="A18" s="79" t="s">
        <v>2349</v>
      </c>
      <c r="B18" s="79"/>
      <c r="C18" s="79"/>
      <c r="D18" s="79"/>
      <c r="E18" s="79"/>
      <c r="F18" s="79"/>
      <c r="G18" s="79"/>
      <c r="H18" s="79"/>
      <c r="J18" s="79" t="s">
        <v>2350</v>
      </c>
      <c r="K18" s="79"/>
      <c r="L18" s="79"/>
      <c r="M18" s="79"/>
    </row>
    <row r="19" customFormat="false" ht="19.5" hidden="false" customHeight="true" outlineLevel="0" collapsed="false">
      <c r="A19" s="93" t="s">
        <v>2351</v>
      </c>
      <c r="B19" s="93" t="s">
        <v>2352</v>
      </c>
      <c r="C19" s="93" t="s">
        <v>2353</v>
      </c>
      <c r="D19" s="93" t="s">
        <v>2354</v>
      </c>
      <c r="E19" s="93" t="s">
        <v>2355</v>
      </c>
      <c r="F19" s="93" t="s">
        <v>2356</v>
      </c>
      <c r="G19" s="93" t="s">
        <v>2357</v>
      </c>
      <c r="H19" s="93" t="s">
        <v>9</v>
      </c>
      <c r="J19" s="93" t="s">
        <v>2351</v>
      </c>
      <c r="K19" s="93" t="s">
        <v>2354</v>
      </c>
      <c r="L19" s="93" t="s">
        <v>2358</v>
      </c>
      <c r="M19" s="93" t="s">
        <v>2357</v>
      </c>
    </row>
    <row r="20" customFormat="false" ht="19.5" hidden="false" customHeight="true" outlineLevel="0" collapsed="false">
      <c r="A20" s="94" t="s">
        <v>2179</v>
      </c>
      <c r="B20" s="94" t="s">
        <v>2359</v>
      </c>
      <c r="C20" s="94" t="n">
        <v>21</v>
      </c>
      <c r="D20" s="94" t="n">
        <v>1</v>
      </c>
      <c r="E20" s="94" t="s">
        <v>17</v>
      </c>
      <c r="F20" s="94" t="s">
        <v>16</v>
      </c>
      <c r="G20" s="94" t="s">
        <v>22</v>
      </c>
      <c r="H20" s="94" t="s">
        <v>21</v>
      </c>
      <c r="J20" s="94" t="s">
        <v>2179</v>
      </c>
      <c r="K20" s="94" t="n">
        <v>1</v>
      </c>
      <c r="L20" s="94" t="s">
        <v>17</v>
      </c>
      <c r="M20" s="94" t="s">
        <v>22</v>
      </c>
    </row>
    <row r="21" customFormat="false" ht="19.5" hidden="false" customHeight="true" outlineLevel="0" collapsed="false">
      <c r="A21" s="94" t="s">
        <v>2360</v>
      </c>
      <c r="B21" s="94" t="s">
        <v>2359</v>
      </c>
      <c r="C21" s="94" t="n">
        <v>20</v>
      </c>
      <c r="D21" s="94" t="n">
        <v>2</v>
      </c>
      <c r="E21" s="94" t="s">
        <v>25</v>
      </c>
      <c r="F21" s="94" t="s">
        <v>24</v>
      </c>
      <c r="G21" s="94" t="s">
        <v>30</v>
      </c>
      <c r="H21" s="94" t="s">
        <v>29</v>
      </c>
      <c r="J21" s="94" t="s">
        <v>2360</v>
      </c>
      <c r="K21" s="94" t="n">
        <v>2</v>
      </c>
      <c r="L21" s="94" t="s">
        <v>25</v>
      </c>
      <c r="M21" s="94" t="s">
        <v>30</v>
      </c>
    </row>
    <row r="22" customFormat="false" ht="19.5" hidden="false" customHeight="true" outlineLevel="0" collapsed="false">
      <c r="A22" s="94" t="s">
        <v>2361</v>
      </c>
      <c r="B22" s="94" t="s">
        <v>2359</v>
      </c>
      <c r="C22" s="94" t="n">
        <v>22</v>
      </c>
      <c r="D22" s="94" t="n">
        <v>3</v>
      </c>
      <c r="E22" s="94" t="s">
        <v>32</v>
      </c>
      <c r="F22" s="94" t="s">
        <v>31</v>
      </c>
      <c r="G22" s="94" t="s">
        <v>36</v>
      </c>
      <c r="H22" s="94" t="s">
        <v>21</v>
      </c>
      <c r="J22" s="94" t="s">
        <v>2361</v>
      </c>
      <c r="K22" s="94" t="n">
        <v>3</v>
      </c>
      <c r="L22" s="94" t="s">
        <v>32</v>
      </c>
      <c r="M22" s="94" t="s">
        <v>36</v>
      </c>
    </row>
    <row r="23" customFormat="false" ht="19.5" hidden="false" customHeight="true" outlineLevel="0" collapsed="false">
      <c r="A23" s="94" t="s">
        <v>2362</v>
      </c>
      <c r="B23" s="94" t="s">
        <v>2359</v>
      </c>
      <c r="C23" s="94" t="n">
        <v>19</v>
      </c>
      <c r="D23" s="94" t="n">
        <v>4</v>
      </c>
      <c r="E23" s="94" t="s">
        <v>38</v>
      </c>
      <c r="F23" s="94" t="s">
        <v>37</v>
      </c>
      <c r="G23" s="94" t="s">
        <v>41</v>
      </c>
      <c r="H23" s="94" t="s">
        <v>21</v>
      </c>
      <c r="J23" s="94" t="s">
        <v>2362</v>
      </c>
      <c r="K23" s="94" t="n">
        <v>4</v>
      </c>
      <c r="L23" s="94" t="s">
        <v>38</v>
      </c>
      <c r="M23" s="94" t="s">
        <v>41</v>
      </c>
    </row>
    <row r="24" customFormat="false" ht="19.5" hidden="false" customHeight="true" outlineLevel="0" collapsed="false">
      <c r="A24" s="94" t="s">
        <v>2363</v>
      </c>
      <c r="B24" s="94" t="s">
        <v>2359</v>
      </c>
      <c r="C24" s="94" t="n">
        <v>23</v>
      </c>
      <c r="D24" s="94" t="n">
        <v>5</v>
      </c>
      <c r="E24" s="94" t="s">
        <v>43</v>
      </c>
      <c r="F24" s="94" t="s">
        <v>42</v>
      </c>
      <c r="G24" s="94" t="s">
        <v>47</v>
      </c>
      <c r="H24" s="94" t="s">
        <v>21</v>
      </c>
      <c r="J24" s="94" t="s">
        <v>2363</v>
      </c>
      <c r="K24" s="94" t="n">
        <v>5</v>
      </c>
      <c r="L24" s="94" t="s">
        <v>43</v>
      </c>
      <c r="M24" s="94" t="s">
        <v>47</v>
      </c>
    </row>
    <row r="25" customFormat="false" ht="19.5" hidden="false" customHeight="true" outlineLevel="0" collapsed="false">
      <c r="A25" s="94" t="s">
        <v>2364</v>
      </c>
      <c r="B25" s="94" t="s">
        <v>2359</v>
      </c>
      <c r="C25" s="94" t="n">
        <v>18</v>
      </c>
      <c r="D25" s="94" t="n">
        <v>6</v>
      </c>
      <c r="E25" s="94" t="s">
        <v>48</v>
      </c>
      <c r="F25" s="94" t="s">
        <v>42</v>
      </c>
      <c r="G25" s="94" t="s">
        <v>52</v>
      </c>
      <c r="H25" s="94" t="s">
        <v>29</v>
      </c>
      <c r="J25" s="94" t="s">
        <v>2364</v>
      </c>
      <c r="K25" s="94" t="n">
        <v>6</v>
      </c>
      <c r="L25" s="94" t="s">
        <v>48</v>
      </c>
      <c r="M25" s="94" t="s">
        <v>52</v>
      </c>
    </row>
    <row r="26" customFormat="false" ht="19.5" hidden="false" customHeight="true" outlineLevel="0" collapsed="false">
      <c r="A26" s="94" t="s">
        <v>2365</v>
      </c>
      <c r="B26" s="94" t="s">
        <v>2359</v>
      </c>
      <c r="C26" s="94" t="n">
        <v>24</v>
      </c>
      <c r="D26" s="94" t="n">
        <v>9</v>
      </c>
      <c r="E26" s="94" t="s">
        <v>66</v>
      </c>
      <c r="F26" s="94" t="s">
        <v>16</v>
      </c>
      <c r="G26" s="94" t="s">
        <v>70</v>
      </c>
      <c r="H26" s="94" t="s">
        <v>29</v>
      </c>
      <c r="J26" s="94" t="s">
        <v>2365</v>
      </c>
      <c r="K26" s="94" t="n">
        <v>9</v>
      </c>
      <c r="L26" s="94" t="s">
        <v>66</v>
      </c>
      <c r="M26" s="94" t="s">
        <v>70</v>
      </c>
    </row>
    <row r="27" customFormat="false" ht="19.5" hidden="false" customHeight="true" outlineLevel="0" collapsed="false">
      <c r="A27" s="94" t="s">
        <v>2366</v>
      </c>
      <c r="B27" s="94" t="s">
        <v>2359</v>
      </c>
      <c r="C27" s="94" t="n">
        <v>17</v>
      </c>
      <c r="D27" s="94" t="n">
        <v>10</v>
      </c>
      <c r="E27" s="94" t="s">
        <v>71</v>
      </c>
      <c r="F27" s="94"/>
      <c r="G27" s="94" t="s">
        <v>75</v>
      </c>
      <c r="H27" s="94" t="s">
        <v>29</v>
      </c>
      <c r="J27" s="94" t="s">
        <v>2366</v>
      </c>
      <c r="K27" s="94" t="n">
        <v>10</v>
      </c>
      <c r="L27" s="94" t="s">
        <v>71</v>
      </c>
      <c r="M27" s="94" t="s">
        <v>75</v>
      </c>
    </row>
    <row r="28" customFormat="false" ht="19.5" hidden="false" customHeight="true" outlineLevel="0" collapsed="false">
      <c r="A28" s="94" t="s">
        <v>2367</v>
      </c>
      <c r="B28" s="94" t="s">
        <v>2359</v>
      </c>
      <c r="C28" s="94" t="n">
        <v>25</v>
      </c>
      <c r="D28" s="94" t="n">
        <v>11</v>
      </c>
      <c r="E28" s="94" t="s">
        <v>76</v>
      </c>
      <c r="F28" s="94" t="s">
        <v>16</v>
      </c>
      <c r="G28" s="94" t="s">
        <v>70</v>
      </c>
      <c r="H28" s="94" t="s">
        <v>29</v>
      </c>
      <c r="J28" s="94" t="s">
        <v>2367</v>
      </c>
      <c r="K28" s="94" t="n">
        <v>11</v>
      </c>
      <c r="L28" s="94" t="s">
        <v>76</v>
      </c>
      <c r="M28" s="94" t="s">
        <v>70</v>
      </c>
    </row>
    <row r="29" customFormat="false" ht="19.5" hidden="false" customHeight="true" outlineLevel="0" collapsed="false">
      <c r="A29" s="94" t="s">
        <v>2368</v>
      </c>
      <c r="B29" s="94" t="s">
        <v>2359</v>
      </c>
      <c r="C29" s="94" t="n">
        <v>16</v>
      </c>
      <c r="D29" s="94" t="n">
        <v>12</v>
      </c>
      <c r="E29" s="94" t="s">
        <v>80</v>
      </c>
      <c r="F29" s="94" t="s">
        <v>16</v>
      </c>
      <c r="G29" s="94" t="s">
        <v>70</v>
      </c>
      <c r="H29" s="94" t="s">
        <v>29</v>
      </c>
      <c r="J29" s="94" t="s">
        <v>2368</v>
      </c>
      <c r="K29" s="94" t="n">
        <v>12</v>
      </c>
      <c r="L29" s="94" t="s">
        <v>80</v>
      </c>
      <c r="M29" s="94" t="s">
        <v>70</v>
      </c>
    </row>
    <row r="30" customFormat="false" ht="19.5" hidden="false" customHeight="true" outlineLevel="0" collapsed="false">
      <c r="A30" s="94" t="s">
        <v>2369</v>
      </c>
      <c r="B30" s="94" t="s">
        <v>2359</v>
      </c>
      <c r="C30" s="94" t="n">
        <v>26</v>
      </c>
      <c r="D30" s="94" t="n">
        <v>15</v>
      </c>
      <c r="E30" s="94" t="s">
        <v>97</v>
      </c>
      <c r="F30" s="94" t="s">
        <v>96</v>
      </c>
      <c r="G30" s="94" t="s">
        <v>101</v>
      </c>
      <c r="H30" s="94" t="s">
        <v>29</v>
      </c>
      <c r="J30" s="94" t="s">
        <v>2369</v>
      </c>
      <c r="K30" s="94" t="n">
        <v>15</v>
      </c>
      <c r="L30" s="94" t="s">
        <v>97</v>
      </c>
      <c r="M30" s="94" t="s">
        <v>101</v>
      </c>
    </row>
    <row r="31" customFormat="false" ht="19.5" hidden="false" customHeight="true" outlineLevel="0" collapsed="false">
      <c r="A31" s="94" t="s">
        <v>2370</v>
      </c>
      <c r="B31" s="94" t="s">
        <v>2359</v>
      </c>
      <c r="C31" s="94" t="n">
        <v>15</v>
      </c>
      <c r="D31" s="94" t="n">
        <v>16</v>
      </c>
      <c r="E31" s="94" t="s">
        <v>102</v>
      </c>
      <c r="F31" s="94" t="s">
        <v>31</v>
      </c>
      <c r="G31" s="94" t="s">
        <v>106</v>
      </c>
      <c r="H31" s="94" t="s">
        <v>29</v>
      </c>
      <c r="J31" s="94" t="s">
        <v>2370</v>
      </c>
      <c r="K31" s="94" t="n">
        <v>16</v>
      </c>
      <c r="L31" s="94" t="s">
        <v>102</v>
      </c>
      <c r="M31" s="94" t="s">
        <v>106</v>
      </c>
    </row>
    <row r="32" customFormat="false" ht="19.5" hidden="false" customHeight="true" outlineLevel="0" collapsed="false">
      <c r="A32" s="94" t="s">
        <v>2371</v>
      </c>
      <c r="B32" s="94" t="s">
        <v>2359</v>
      </c>
      <c r="C32" s="94" t="n">
        <v>27</v>
      </c>
      <c r="D32" s="94" t="n">
        <v>22</v>
      </c>
      <c r="E32" s="94" t="s">
        <v>130</v>
      </c>
      <c r="F32" s="94" t="s">
        <v>31</v>
      </c>
      <c r="G32" s="94" t="s">
        <v>134</v>
      </c>
      <c r="H32" s="94" t="s">
        <v>29</v>
      </c>
      <c r="J32" s="94" t="s">
        <v>2371</v>
      </c>
      <c r="K32" s="94" t="n">
        <v>22</v>
      </c>
      <c r="L32" s="94" t="s">
        <v>130</v>
      </c>
      <c r="M32" s="94" t="s">
        <v>134</v>
      </c>
    </row>
    <row r="33" customFormat="false" ht="19.5" hidden="false" customHeight="true" outlineLevel="0" collapsed="false">
      <c r="A33" s="94" t="s">
        <v>2372</v>
      </c>
      <c r="B33" s="94" t="s">
        <v>2359</v>
      </c>
      <c r="C33" s="94" t="n">
        <v>14</v>
      </c>
      <c r="D33" s="94" t="n">
        <v>23</v>
      </c>
      <c r="E33" s="94" t="s">
        <v>135</v>
      </c>
      <c r="F33" s="94" t="s">
        <v>31</v>
      </c>
      <c r="G33" s="94" t="s">
        <v>138</v>
      </c>
      <c r="H33" s="94" t="s">
        <v>29</v>
      </c>
      <c r="J33" s="94" t="s">
        <v>2372</v>
      </c>
      <c r="K33" s="94" t="n">
        <v>23</v>
      </c>
      <c r="L33" s="94" t="s">
        <v>135</v>
      </c>
      <c r="M33" s="94" t="s">
        <v>138</v>
      </c>
    </row>
    <row r="34" customFormat="false" ht="19.5" hidden="false" customHeight="true" outlineLevel="0" collapsed="false">
      <c r="A34" s="94" t="s">
        <v>2373</v>
      </c>
      <c r="B34" s="94" t="s">
        <v>2359</v>
      </c>
      <c r="C34" s="94" t="n">
        <v>28</v>
      </c>
      <c r="D34" s="94" t="n">
        <v>25</v>
      </c>
      <c r="E34" s="94" t="s">
        <v>144</v>
      </c>
      <c r="F34" s="94" t="s">
        <v>31</v>
      </c>
      <c r="G34" s="94" t="s">
        <v>147</v>
      </c>
      <c r="H34" s="94" t="s">
        <v>29</v>
      </c>
      <c r="J34" s="94" t="s">
        <v>2373</v>
      </c>
      <c r="K34" s="94" t="n">
        <v>25</v>
      </c>
      <c r="L34" s="94" t="s">
        <v>144</v>
      </c>
      <c r="M34" s="94" t="s">
        <v>147</v>
      </c>
    </row>
    <row r="35" customFormat="false" ht="19.5" hidden="false" customHeight="true" outlineLevel="0" collapsed="false">
      <c r="A35" s="94" t="s">
        <v>2374</v>
      </c>
      <c r="B35" s="94" t="s">
        <v>2359</v>
      </c>
      <c r="C35" s="94" t="n">
        <v>13</v>
      </c>
      <c r="D35" s="94" t="n">
        <v>28</v>
      </c>
      <c r="E35" s="94" t="s">
        <v>156</v>
      </c>
      <c r="F35" s="94" t="s">
        <v>31</v>
      </c>
      <c r="G35" s="94" t="s">
        <v>160</v>
      </c>
      <c r="H35" s="94" t="s">
        <v>29</v>
      </c>
      <c r="J35" s="94" t="s">
        <v>2374</v>
      </c>
      <c r="K35" s="94" t="n">
        <v>28</v>
      </c>
      <c r="L35" s="94" t="s">
        <v>156</v>
      </c>
      <c r="M35" s="94" t="s">
        <v>160</v>
      </c>
    </row>
    <row r="36" customFormat="false" ht="19.5" hidden="false" customHeight="true" outlineLevel="0" collapsed="false">
      <c r="A36" s="94" t="s">
        <v>2375</v>
      </c>
      <c r="B36" s="94" t="s">
        <v>2359</v>
      </c>
      <c r="C36" s="94" t="n">
        <v>29</v>
      </c>
      <c r="D36" s="94" t="n">
        <v>29</v>
      </c>
      <c r="E36" s="94" t="s">
        <v>161</v>
      </c>
      <c r="F36" s="94" t="s">
        <v>31</v>
      </c>
      <c r="G36" s="94" t="s">
        <v>160</v>
      </c>
      <c r="H36" s="94" t="s">
        <v>29</v>
      </c>
      <c r="J36" s="94" t="s">
        <v>2375</v>
      </c>
      <c r="K36" s="94" t="n">
        <v>29</v>
      </c>
      <c r="L36" s="94" t="s">
        <v>161</v>
      </c>
      <c r="M36" s="94" t="s">
        <v>160</v>
      </c>
    </row>
    <row r="37" customFormat="false" ht="19.5" hidden="false" customHeight="true" outlineLevel="0" collapsed="false">
      <c r="A37" s="94" t="s">
        <v>2376</v>
      </c>
      <c r="B37" s="94" t="s">
        <v>2359</v>
      </c>
      <c r="C37" s="94" t="n">
        <v>12</v>
      </c>
      <c r="D37" s="94" t="n">
        <v>31</v>
      </c>
      <c r="E37" s="94" t="s">
        <v>170</v>
      </c>
      <c r="F37" s="94" t="s">
        <v>165</v>
      </c>
      <c r="G37" s="94" t="s">
        <v>174</v>
      </c>
      <c r="H37" s="94" t="s">
        <v>29</v>
      </c>
      <c r="J37" s="94" t="s">
        <v>2376</v>
      </c>
      <c r="K37" s="94" t="n">
        <v>31</v>
      </c>
      <c r="L37" s="94" t="s">
        <v>170</v>
      </c>
      <c r="M37" s="94" t="s">
        <v>174</v>
      </c>
    </row>
    <row r="38" customFormat="false" ht="19.5" hidden="false" customHeight="true" outlineLevel="0" collapsed="false">
      <c r="A38" s="94" t="s">
        <v>2377</v>
      </c>
      <c r="B38" s="94" t="s">
        <v>2359</v>
      </c>
      <c r="C38" s="94" t="n">
        <v>30</v>
      </c>
      <c r="D38" s="94" t="n">
        <v>32</v>
      </c>
      <c r="E38" s="94" t="s">
        <v>175</v>
      </c>
      <c r="F38" s="94" t="s">
        <v>165</v>
      </c>
      <c r="G38" s="94" t="s">
        <v>178</v>
      </c>
      <c r="H38" s="94" t="s">
        <v>29</v>
      </c>
      <c r="J38" s="94" t="s">
        <v>2377</v>
      </c>
      <c r="K38" s="94" t="n">
        <v>32</v>
      </c>
      <c r="L38" s="94" t="s">
        <v>175</v>
      </c>
      <c r="M38" s="94" t="s">
        <v>178</v>
      </c>
    </row>
    <row r="39" customFormat="false" ht="19.5" hidden="false" customHeight="true" outlineLevel="0" collapsed="false">
      <c r="A39" s="94" t="s">
        <v>2378</v>
      </c>
      <c r="B39" s="94" t="s">
        <v>2359</v>
      </c>
      <c r="C39" s="94" t="n">
        <v>11</v>
      </c>
      <c r="D39" s="94" t="n">
        <v>33</v>
      </c>
      <c r="E39" s="94" t="s">
        <v>179</v>
      </c>
      <c r="F39" s="94" t="s">
        <v>165</v>
      </c>
      <c r="G39" s="94" t="s">
        <v>182</v>
      </c>
      <c r="H39" s="94" t="s">
        <v>29</v>
      </c>
      <c r="J39" s="94" t="s">
        <v>2378</v>
      </c>
      <c r="K39" s="94" t="n">
        <v>33</v>
      </c>
      <c r="L39" s="94" t="s">
        <v>179</v>
      </c>
      <c r="M39" s="94" t="s">
        <v>182</v>
      </c>
    </row>
    <row r="40" customFormat="false" ht="19.5" hidden="false" customHeight="true" outlineLevel="0" collapsed="false">
      <c r="A40" s="94" t="s">
        <v>2379</v>
      </c>
      <c r="B40" s="94" t="s">
        <v>2359</v>
      </c>
      <c r="C40" s="94" t="n">
        <v>31</v>
      </c>
      <c r="D40" s="94" t="n">
        <v>34</v>
      </c>
      <c r="E40" s="94" t="s">
        <v>183</v>
      </c>
      <c r="F40" s="94" t="s">
        <v>165</v>
      </c>
      <c r="G40" s="94" t="s">
        <v>186</v>
      </c>
      <c r="H40" s="94" t="s">
        <v>29</v>
      </c>
      <c r="J40" s="94" t="s">
        <v>2379</v>
      </c>
      <c r="K40" s="94" t="n">
        <v>34</v>
      </c>
      <c r="L40" s="94" t="s">
        <v>183</v>
      </c>
      <c r="M40" s="94" t="s">
        <v>186</v>
      </c>
    </row>
    <row r="41" customFormat="false" ht="19.5" hidden="false" customHeight="true" outlineLevel="0" collapsed="false">
      <c r="A41" s="94" t="s">
        <v>2380</v>
      </c>
      <c r="B41" s="94" t="s">
        <v>2359</v>
      </c>
      <c r="C41" s="94" t="n">
        <v>10</v>
      </c>
      <c r="D41" s="94" t="n">
        <v>36</v>
      </c>
      <c r="E41" s="94" t="s">
        <v>191</v>
      </c>
      <c r="F41" s="94" t="s">
        <v>165</v>
      </c>
      <c r="G41" s="94" t="s">
        <v>195</v>
      </c>
      <c r="H41" s="94" t="s">
        <v>29</v>
      </c>
      <c r="J41" s="94" t="s">
        <v>2380</v>
      </c>
      <c r="K41" s="94" t="n">
        <v>36</v>
      </c>
      <c r="L41" s="94" t="s">
        <v>191</v>
      </c>
      <c r="M41" s="94" t="s">
        <v>195</v>
      </c>
    </row>
    <row r="42" customFormat="false" ht="19.5" hidden="false" customHeight="true" outlineLevel="0" collapsed="false">
      <c r="A42" s="94" t="s">
        <v>2381</v>
      </c>
      <c r="B42" s="94" t="s">
        <v>2359</v>
      </c>
      <c r="C42" s="94" t="n">
        <v>32</v>
      </c>
      <c r="D42" s="94" t="n">
        <v>38</v>
      </c>
      <c r="E42" s="94" t="s">
        <v>199</v>
      </c>
      <c r="F42" s="94" t="s">
        <v>165</v>
      </c>
      <c r="G42" s="94" t="s">
        <v>203</v>
      </c>
      <c r="H42" s="94" t="s">
        <v>29</v>
      </c>
      <c r="J42" s="94" t="s">
        <v>2381</v>
      </c>
      <c r="K42" s="94" t="n">
        <v>38</v>
      </c>
      <c r="L42" s="94" t="s">
        <v>199</v>
      </c>
      <c r="M42" s="94" t="s">
        <v>203</v>
      </c>
    </row>
    <row r="43" customFormat="false" ht="19.5" hidden="false" customHeight="true" outlineLevel="0" collapsed="false">
      <c r="A43" s="94" t="s">
        <v>2382</v>
      </c>
      <c r="B43" s="94" t="s">
        <v>2359</v>
      </c>
      <c r="C43" s="94" t="n">
        <v>9</v>
      </c>
      <c r="D43" s="94" t="n">
        <v>39</v>
      </c>
      <c r="E43" s="94" t="s">
        <v>204</v>
      </c>
      <c r="F43" s="94" t="s">
        <v>165</v>
      </c>
      <c r="G43" s="94" t="s">
        <v>207</v>
      </c>
      <c r="H43" s="94" t="s">
        <v>21</v>
      </c>
      <c r="J43" s="94" t="s">
        <v>2382</v>
      </c>
      <c r="K43" s="94" t="n">
        <v>39</v>
      </c>
      <c r="L43" s="94" t="s">
        <v>204</v>
      </c>
      <c r="M43" s="94" t="s">
        <v>207</v>
      </c>
    </row>
    <row r="44" customFormat="false" ht="19.5" hidden="false" customHeight="true" outlineLevel="0" collapsed="false">
      <c r="A44" s="94" t="s">
        <v>2383</v>
      </c>
      <c r="B44" s="94" t="s">
        <v>2359</v>
      </c>
      <c r="C44" s="94" t="n">
        <v>33</v>
      </c>
      <c r="D44" s="94" t="n">
        <v>41</v>
      </c>
      <c r="E44" s="94" t="s">
        <v>211</v>
      </c>
      <c r="F44" s="94" t="s">
        <v>165</v>
      </c>
      <c r="G44" s="94" t="s">
        <v>215</v>
      </c>
      <c r="H44" s="94" t="s">
        <v>21</v>
      </c>
      <c r="J44" s="94" t="s">
        <v>2383</v>
      </c>
      <c r="K44" s="94" t="n">
        <v>41</v>
      </c>
      <c r="L44" s="94" t="s">
        <v>211</v>
      </c>
      <c r="M44" s="94" t="s">
        <v>215</v>
      </c>
    </row>
    <row r="45" customFormat="false" ht="19.5" hidden="false" customHeight="true" outlineLevel="0" collapsed="false">
      <c r="A45" s="94" t="s">
        <v>2384</v>
      </c>
      <c r="B45" s="94" t="s">
        <v>2359</v>
      </c>
      <c r="C45" s="94" t="n">
        <v>8</v>
      </c>
      <c r="D45" s="94" t="n">
        <v>43</v>
      </c>
      <c r="E45" s="94" t="s">
        <v>220</v>
      </c>
      <c r="F45" s="94" t="s">
        <v>165</v>
      </c>
      <c r="G45" s="94" t="s">
        <v>224</v>
      </c>
      <c r="H45" s="94" t="s">
        <v>21</v>
      </c>
      <c r="J45" s="94" t="s">
        <v>2384</v>
      </c>
      <c r="K45" s="94" t="n">
        <v>43</v>
      </c>
      <c r="L45" s="94" t="s">
        <v>220</v>
      </c>
      <c r="M45" s="94" t="s">
        <v>224</v>
      </c>
    </row>
    <row r="46" customFormat="false" ht="19.5" hidden="false" customHeight="true" outlineLevel="0" collapsed="false">
      <c r="A46" s="94" t="s">
        <v>2385</v>
      </c>
      <c r="B46" s="94" t="s">
        <v>2359</v>
      </c>
      <c r="C46" s="94" t="n">
        <v>34</v>
      </c>
      <c r="D46" s="94" t="n">
        <v>44</v>
      </c>
      <c r="E46" s="94" t="s">
        <v>225</v>
      </c>
      <c r="F46" s="94" t="s">
        <v>165</v>
      </c>
      <c r="G46" s="94" t="s">
        <v>228</v>
      </c>
      <c r="H46" s="94" t="s">
        <v>21</v>
      </c>
      <c r="J46" s="94" t="s">
        <v>2385</v>
      </c>
      <c r="K46" s="94" t="n">
        <v>44</v>
      </c>
      <c r="L46" s="94" t="s">
        <v>225</v>
      </c>
      <c r="M46" s="94" t="s">
        <v>228</v>
      </c>
    </row>
    <row r="47" customFormat="false" ht="19.5" hidden="false" customHeight="true" outlineLevel="0" collapsed="false">
      <c r="A47" s="94" t="s">
        <v>2386</v>
      </c>
      <c r="B47" s="94" t="s">
        <v>2359</v>
      </c>
      <c r="C47" s="94" t="n">
        <v>7</v>
      </c>
      <c r="D47" s="94" t="n">
        <v>45</v>
      </c>
      <c r="E47" s="94" t="s">
        <v>229</v>
      </c>
      <c r="F47" s="94" t="s">
        <v>165</v>
      </c>
      <c r="G47" s="94" t="s">
        <v>233</v>
      </c>
      <c r="H47" s="94" t="s">
        <v>29</v>
      </c>
      <c r="J47" s="94" t="s">
        <v>2386</v>
      </c>
      <c r="K47" s="94" t="n">
        <v>45</v>
      </c>
      <c r="L47" s="94" t="s">
        <v>229</v>
      </c>
      <c r="M47" s="94" t="s">
        <v>233</v>
      </c>
    </row>
    <row r="48" customFormat="false" ht="19.5" hidden="false" customHeight="true" outlineLevel="0" collapsed="false">
      <c r="A48" s="94" t="s">
        <v>2387</v>
      </c>
      <c r="B48" s="94" t="s">
        <v>2359</v>
      </c>
      <c r="C48" s="94" t="n">
        <v>35</v>
      </c>
      <c r="D48" s="94" t="n">
        <v>46</v>
      </c>
      <c r="E48" s="94" t="s">
        <v>234</v>
      </c>
      <c r="F48" s="94" t="s">
        <v>165</v>
      </c>
      <c r="G48" s="94" t="s">
        <v>238</v>
      </c>
      <c r="H48" s="94" t="s">
        <v>29</v>
      </c>
      <c r="J48" s="94" t="s">
        <v>2387</v>
      </c>
      <c r="K48" s="94" t="n">
        <v>46</v>
      </c>
      <c r="L48" s="94" t="s">
        <v>234</v>
      </c>
      <c r="M48" s="94" t="s">
        <v>238</v>
      </c>
    </row>
    <row r="49" customFormat="false" ht="19.5" hidden="false" customHeight="true" outlineLevel="0" collapsed="false">
      <c r="A49" s="94" t="s">
        <v>2388</v>
      </c>
      <c r="B49" s="94" t="s">
        <v>2359</v>
      </c>
      <c r="C49" s="94" t="n">
        <v>6</v>
      </c>
      <c r="D49" s="94" t="n">
        <v>47</v>
      </c>
      <c r="E49" s="94" t="s">
        <v>239</v>
      </c>
      <c r="F49" s="94" t="s">
        <v>165</v>
      </c>
      <c r="G49" s="94" t="s">
        <v>243</v>
      </c>
      <c r="H49" s="94" t="s">
        <v>21</v>
      </c>
      <c r="J49" s="94" t="s">
        <v>2388</v>
      </c>
      <c r="K49" s="94" t="n">
        <v>47</v>
      </c>
      <c r="L49" s="94" t="s">
        <v>239</v>
      </c>
      <c r="M49" s="94" t="s">
        <v>243</v>
      </c>
    </row>
    <row r="50" customFormat="false" ht="19.5" hidden="false" customHeight="true" outlineLevel="0" collapsed="false">
      <c r="A50" s="94" t="s">
        <v>2389</v>
      </c>
      <c r="B50" s="94" t="s">
        <v>2359</v>
      </c>
      <c r="C50" s="94" t="n">
        <v>36</v>
      </c>
      <c r="D50" s="94" t="n">
        <v>48</v>
      </c>
      <c r="E50" s="94" t="s">
        <v>244</v>
      </c>
      <c r="F50" s="94" t="s">
        <v>165</v>
      </c>
      <c r="G50" s="94" t="s">
        <v>247</v>
      </c>
      <c r="H50" s="94" t="s">
        <v>29</v>
      </c>
      <c r="J50" s="94" t="s">
        <v>2389</v>
      </c>
      <c r="K50" s="94" t="n">
        <v>48</v>
      </c>
      <c r="L50" s="94" t="s">
        <v>244</v>
      </c>
      <c r="M50" s="94" t="s">
        <v>247</v>
      </c>
    </row>
    <row r="51" customFormat="false" ht="19.5" hidden="false" customHeight="true" outlineLevel="0" collapsed="false">
      <c r="A51" s="94" t="s">
        <v>2390</v>
      </c>
      <c r="B51" s="94" t="s">
        <v>2359</v>
      </c>
      <c r="C51" s="94" t="n">
        <v>5</v>
      </c>
      <c r="D51" s="94" t="n">
        <v>49</v>
      </c>
      <c r="E51" s="94" t="s">
        <v>248</v>
      </c>
      <c r="F51" s="94" t="s">
        <v>165</v>
      </c>
      <c r="G51" s="94" t="s">
        <v>252</v>
      </c>
      <c r="H51" s="94" t="s">
        <v>29</v>
      </c>
      <c r="J51" s="94" t="s">
        <v>2390</v>
      </c>
      <c r="K51" s="94" t="n">
        <v>49</v>
      </c>
      <c r="L51" s="94" t="s">
        <v>248</v>
      </c>
      <c r="M51" s="94" t="s">
        <v>252</v>
      </c>
    </row>
    <row r="52" customFormat="false" ht="19.5" hidden="false" customHeight="true" outlineLevel="0" collapsed="false">
      <c r="A52" s="94" t="s">
        <v>2391</v>
      </c>
      <c r="B52" s="94" t="s">
        <v>2359</v>
      </c>
      <c r="C52" s="94" t="n">
        <v>37</v>
      </c>
      <c r="D52" s="94" t="n">
        <v>50</v>
      </c>
      <c r="E52" s="94" t="s">
        <v>253</v>
      </c>
      <c r="F52" s="94" t="s">
        <v>165</v>
      </c>
      <c r="G52" s="94" t="s">
        <v>256</v>
      </c>
      <c r="H52" s="94" t="s">
        <v>21</v>
      </c>
      <c r="J52" s="94" t="s">
        <v>2391</v>
      </c>
      <c r="K52" s="94" t="n">
        <v>50</v>
      </c>
      <c r="L52" s="94" t="s">
        <v>253</v>
      </c>
      <c r="M52" s="94" t="s">
        <v>256</v>
      </c>
    </row>
    <row r="53" customFormat="false" ht="19.5" hidden="false" customHeight="true" outlineLevel="0" collapsed="false">
      <c r="A53" s="94" t="s">
        <v>2392</v>
      </c>
      <c r="B53" s="94" t="s">
        <v>2359</v>
      </c>
      <c r="C53" s="94" t="n">
        <v>4</v>
      </c>
      <c r="D53" s="94" t="n">
        <v>51</v>
      </c>
      <c r="E53" s="94" t="s">
        <v>257</v>
      </c>
      <c r="F53" s="94" t="s">
        <v>165</v>
      </c>
      <c r="G53" s="94" t="s">
        <v>260</v>
      </c>
      <c r="H53" s="94" t="s">
        <v>21</v>
      </c>
      <c r="J53" s="94" t="s">
        <v>2392</v>
      </c>
      <c r="K53" s="94" t="n">
        <v>51</v>
      </c>
      <c r="L53" s="94" t="s">
        <v>257</v>
      </c>
      <c r="M53" s="94" t="s">
        <v>260</v>
      </c>
    </row>
    <row r="54" customFormat="false" ht="19.5" hidden="false" customHeight="true" outlineLevel="0" collapsed="false">
      <c r="A54" s="94" t="s">
        <v>2393</v>
      </c>
      <c r="B54" s="94" t="s">
        <v>2359</v>
      </c>
      <c r="C54" s="94" t="n">
        <v>38</v>
      </c>
      <c r="D54" s="94" t="n">
        <v>52</v>
      </c>
      <c r="E54" s="94" t="s">
        <v>261</v>
      </c>
      <c r="F54" s="94" t="s">
        <v>165</v>
      </c>
      <c r="G54" s="94" t="s">
        <v>264</v>
      </c>
      <c r="H54" s="94" t="s">
        <v>29</v>
      </c>
      <c r="J54" s="94" t="s">
        <v>2393</v>
      </c>
      <c r="K54" s="94" t="n">
        <v>52</v>
      </c>
      <c r="L54" s="94" t="s">
        <v>261</v>
      </c>
      <c r="M54" s="94" t="s">
        <v>264</v>
      </c>
    </row>
    <row r="55" customFormat="false" ht="19.5" hidden="false" customHeight="true" outlineLevel="0" collapsed="false">
      <c r="A55" s="94" t="s">
        <v>2394</v>
      </c>
      <c r="B55" s="94" t="s">
        <v>2359</v>
      </c>
      <c r="C55" s="94" t="n">
        <v>3</v>
      </c>
      <c r="D55" s="94" t="n">
        <v>54</v>
      </c>
      <c r="E55" s="94" t="s">
        <v>269</v>
      </c>
      <c r="F55" s="94" t="s">
        <v>165</v>
      </c>
      <c r="G55" s="94" t="s">
        <v>272</v>
      </c>
      <c r="H55" s="94" t="s">
        <v>21</v>
      </c>
      <c r="J55" s="94" t="s">
        <v>2394</v>
      </c>
      <c r="K55" s="94" t="n">
        <v>54</v>
      </c>
      <c r="L55" s="94" t="s">
        <v>269</v>
      </c>
      <c r="M55" s="94" t="s">
        <v>272</v>
      </c>
    </row>
    <row r="56" customFormat="false" ht="19.5" hidden="false" customHeight="true" outlineLevel="0" collapsed="false">
      <c r="A56" s="94" t="s">
        <v>2395</v>
      </c>
      <c r="B56" s="94" t="s">
        <v>2359</v>
      </c>
      <c r="C56" s="94" t="n">
        <v>39</v>
      </c>
      <c r="D56" s="94" t="n">
        <v>55</v>
      </c>
      <c r="E56" s="94" t="s">
        <v>273</v>
      </c>
      <c r="F56" s="94" t="s">
        <v>165</v>
      </c>
      <c r="G56" s="94" t="s">
        <v>276</v>
      </c>
      <c r="H56" s="94" t="s">
        <v>29</v>
      </c>
      <c r="J56" s="94" t="s">
        <v>2395</v>
      </c>
      <c r="K56" s="94" t="n">
        <v>55</v>
      </c>
      <c r="L56" s="94" t="s">
        <v>273</v>
      </c>
      <c r="M56" s="94" t="s">
        <v>276</v>
      </c>
    </row>
    <row r="57" customFormat="false" ht="19.5" hidden="false" customHeight="true" outlineLevel="0" collapsed="false">
      <c r="A57" s="94" t="s">
        <v>2396</v>
      </c>
      <c r="B57" s="94" t="s">
        <v>2359</v>
      </c>
      <c r="C57" s="94" t="n">
        <v>2</v>
      </c>
      <c r="D57" s="94" t="n">
        <v>56</v>
      </c>
      <c r="E57" s="94" t="s">
        <v>277</v>
      </c>
      <c r="F57" s="94" t="s">
        <v>37</v>
      </c>
      <c r="G57" s="94" t="s">
        <v>280</v>
      </c>
      <c r="H57" s="94" t="s">
        <v>21</v>
      </c>
      <c r="J57" s="94" t="s">
        <v>2396</v>
      </c>
      <c r="K57" s="94" t="n">
        <v>56</v>
      </c>
      <c r="L57" s="94" t="s">
        <v>277</v>
      </c>
      <c r="M57" s="94" t="s">
        <v>280</v>
      </c>
    </row>
    <row r="58" customFormat="false" ht="19.5" hidden="false" customHeight="true" outlineLevel="0" collapsed="false">
      <c r="A58" s="94" t="s">
        <v>2397</v>
      </c>
      <c r="B58" s="94" t="s">
        <v>2359</v>
      </c>
      <c r="C58" s="94" t="n">
        <v>40</v>
      </c>
      <c r="D58" s="94" t="n">
        <v>57</v>
      </c>
      <c r="E58" s="94" t="s">
        <v>281</v>
      </c>
      <c r="F58" s="94" t="s">
        <v>37</v>
      </c>
      <c r="G58" s="94" t="s">
        <v>280</v>
      </c>
      <c r="H58" s="94" t="s">
        <v>21</v>
      </c>
      <c r="J58" s="94" t="s">
        <v>2397</v>
      </c>
      <c r="K58" s="94" t="n">
        <v>57</v>
      </c>
      <c r="L58" s="94" t="s">
        <v>281</v>
      </c>
      <c r="M58" s="94" t="s">
        <v>280</v>
      </c>
    </row>
    <row r="59" customFormat="false" ht="19.5" hidden="false" customHeight="true" outlineLevel="0" collapsed="false">
      <c r="A59" s="94" t="s">
        <v>2398</v>
      </c>
      <c r="B59" s="94" t="s">
        <v>2359</v>
      </c>
      <c r="C59" s="94" t="n">
        <v>1</v>
      </c>
      <c r="D59" s="94" t="n">
        <v>58</v>
      </c>
      <c r="E59" s="94" t="s">
        <v>286</v>
      </c>
      <c r="F59" s="94" t="s">
        <v>285</v>
      </c>
      <c r="G59" s="94" t="s">
        <v>289</v>
      </c>
      <c r="H59" s="94" t="s">
        <v>21</v>
      </c>
      <c r="J59" s="94" t="s">
        <v>2398</v>
      </c>
      <c r="K59" s="94" t="n">
        <v>58</v>
      </c>
      <c r="L59" s="94" t="s">
        <v>286</v>
      </c>
      <c r="M59" s="94" t="s">
        <v>289</v>
      </c>
    </row>
    <row r="60" customFormat="false" ht="19.5" hidden="false" customHeight="true" outlineLevel="0" collapsed="false">
      <c r="A60" s="94" t="s">
        <v>2399</v>
      </c>
      <c r="B60" s="94" t="s">
        <v>2359</v>
      </c>
      <c r="C60" s="94" t="n">
        <v>41</v>
      </c>
      <c r="D60" s="94" t="n">
        <v>59</v>
      </c>
      <c r="E60" s="94" t="s">
        <v>290</v>
      </c>
      <c r="F60" s="94" t="s">
        <v>285</v>
      </c>
      <c r="G60" s="94" t="s">
        <v>294</v>
      </c>
      <c r="H60" s="94" t="s">
        <v>21</v>
      </c>
      <c r="J60" s="94" t="s">
        <v>2399</v>
      </c>
      <c r="K60" s="94" t="n">
        <v>59</v>
      </c>
      <c r="L60" s="94" t="s">
        <v>290</v>
      </c>
      <c r="M60" s="94" t="s">
        <v>294</v>
      </c>
    </row>
    <row r="61" customFormat="false" ht="19.5" hidden="false" customHeight="true" outlineLevel="0" collapsed="false">
      <c r="A61" s="94" t="s">
        <v>2400</v>
      </c>
      <c r="B61" s="94" t="s">
        <v>2401</v>
      </c>
      <c r="C61" s="94" t="n">
        <v>21</v>
      </c>
      <c r="D61" s="94" t="n">
        <v>60</v>
      </c>
      <c r="E61" s="94" t="s">
        <v>296</v>
      </c>
      <c r="F61" s="94" t="s">
        <v>295</v>
      </c>
      <c r="G61" s="94" t="s">
        <v>300</v>
      </c>
      <c r="H61" s="94" t="s">
        <v>21</v>
      </c>
      <c r="J61" s="94" t="s">
        <v>2400</v>
      </c>
      <c r="K61" s="94" t="n">
        <v>60</v>
      </c>
      <c r="L61" s="94" t="s">
        <v>296</v>
      </c>
      <c r="M61" s="94" t="s">
        <v>300</v>
      </c>
    </row>
    <row r="62" customFormat="false" ht="19.5" hidden="false" customHeight="true" outlineLevel="0" collapsed="false">
      <c r="A62" s="94" t="s">
        <v>2402</v>
      </c>
      <c r="B62" s="94" t="s">
        <v>2401</v>
      </c>
      <c r="C62" s="94" t="n">
        <v>20</v>
      </c>
      <c r="D62" s="94" t="n">
        <v>61</v>
      </c>
      <c r="E62" s="94" t="s">
        <v>302</v>
      </c>
      <c r="F62" s="94" t="s">
        <v>301</v>
      </c>
      <c r="G62" s="94" t="s">
        <v>305</v>
      </c>
      <c r="H62" s="94" t="s">
        <v>29</v>
      </c>
      <c r="J62" s="94" t="s">
        <v>2402</v>
      </c>
      <c r="K62" s="94" t="n">
        <v>61</v>
      </c>
      <c r="L62" s="94" t="s">
        <v>302</v>
      </c>
      <c r="M62" s="94" t="s">
        <v>305</v>
      </c>
    </row>
    <row r="63" customFormat="false" ht="19.5" hidden="false" customHeight="true" outlineLevel="0" collapsed="false">
      <c r="A63" s="94" t="s">
        <v>2403</v>
      </c>
      <c r="B63" s="94" t="s">
        <v>2401</v>
      </c>
      <c r="C63" s="94" t="n">
        <v>22</v>
      </c>
      <c r="D63" s="94" t="n">
        <v>64</v>
      </c>
      <c r="E63" s="94" t="s">
        <v>313</v>
      </c>
      <c r="F63" s="94" t="s">
        <v>37</v>
      </c>
      <c r="G63" s="94" t="s">
        <v>280</v>
      </c>
      <c r="H63" s="94" t="s">
        <v>29</v>
      </c>
      <c r="J63" s="94" t="s">
        <v>2403</v>
      </c>
      <c r="K63" s="94" t="n">
        <v>64</v>
      </c>
      <c r="L63" s="94" t="s">
        <v>313</v>
      </c>
      <c r="M63" s="94" t="s">
        <v>280</v>
      </c>
    </row>
    <row r="64" customFormat="false" ht="19.5" hidden="false" customHeight="true" outlineLevel="0" collapsed="false">
      <c r="A64" s="94" t="s">
        <v>2404</v>
      </c>
      <c r="B64" s="94" t="s">
        <v>2401</v>
      </c>
      <c r="C64" s="94" t="n">
        <v>19</v>
      </c>
      <c r="D64" s="94" t="n">
        <v>66</v>
      </c>
      <c r="E64" s="94" t="s">
        <v>320</v>
      </c>
      <c r="F64" s="94" t="s">
        <v>42</v>
      </c>
      <c r="G64" s="94" t="s">
        <v>322</v>
      </c>
      <c r="H64" s="94" t="s">
        <v>21</v>
      </c>
      <c r="J64" s="94" t="s">
        <v>2404</v>
      </c>
      <c r="K64" s="94" t="n">
        <v>66</v>
      </c>
      <c r="L64" s="94" t="s">
        <v>320</v>
      </c>
      <c r="M64" s="94" t="s">
        <v>322</v>
      </c>
    </row>
    <row r="65" customFormat="false" ht="19.5" hidden="false" customHeight="true" outlineLevel="0" collapsed="false">
      <c r="A65" s="94" t="s">
        <v>2405</v>
      </c>
      <c r="B65" s="94" t="s">
        <v>2401</v>
      </c>
      <c r="C65" s="94" t="n">
        <v>23</v>
      </c>
      <c r="D65" s="94" t="n">
        <v>68</v>
      </c>
      <c r="E65" s="94" t="s">
        <v>327</v>
      </c>
      <c r="F65" s="94" t="s">
        <v>285</v>
      </c>
      <c r="G65" s="94" t="s">
        <v>330</v>
      </c>
      <c r="H65" s="94" t="s">
        <v>21</v>
      </c>
      <c r="J65" s="94" t="s">
        <v>2405</v>
      </c>
      <c r="K65" s="94" t="n">
        <v>68</v>
      </c>
      <c r="L65" s="94" t="s">
        <v>327</v>
      </c>
      <c r="M65" s="94" t="s">
        <v>330</v>
      </c>
    </row>
    <row r="66" customFormat="false" ht="19.5" hidden="false" customHeight="true" outlineLevel="0" collapsed="false">
      <c r="A66" s="94" t="s">
        <v>2406</v>
      </c>
      <c r="B66" s="94" t="s">
        <v>2401</v>
      </c>
      <c r="C66" s="94" t="n">
        <v>18</v>
      </c>
      <c r="D66" s="94" t="n">
        <v>69</v>
      </c>
      <c r="E66" s="94" t="s">
        <v>332</v>
      </c>
      <c r="F66" s="94" t="s">
        <v>331</v>
      </c>
      <c r="G66" s="94" t="s">
        <v>336</v>
      </c>
      <c r="H66" s="94" t="s">
        <v>21</v>
      </c>
      <c r="J66" s="94" t="s">
        <v>2406</v>
      </c>
      <c r="K66" s="94" t="n">
        <v>69</v>
      </c>
      <c r="L66" s="94" t="s">
        <v>332</v>
      </c>
      <c r="M66" s="94" t="s">
        <v>336</v>
      </c>
    </row>
    <row r="67" customFormat="false" ht="19.5" hidden="false" customHeight="true" outlineLevel="0" collapsed="false">
      <c r="A67" s="94" t="s">
        <v>2407</v>
      </c>
      <c r="B67" s="94" t="s">
        <v>2401</v>
      </c>
      <c r="C67" s="94" t="n">
        <v>24</v>
      </c>
      <c r="D67" s="94" t="n">
        <v>70</v>
      </c>
      <c r="E67" s="94" t="s">
        <v>337</v>
      </c>
      <c r="F67" s="94" t="s">
        <v>331</v>
      </c>
      <c r="G67" s="94" t="s">
        <v>340</v>
      </c>
      <c r="H67" s="94" t="s">
        <v>29</v>
      </c>
      <c r="J67" s="94" t="s">
        <v>2407</v>
      </c>
      <c r="K67" s="94" t="n">
        <v>70</v>
      </c>
      <c r="L67" s="94" t="s">
        <v>337</v>
      </c>
      <c r="M67" s="94" t="s">
        <v>340</v>
      </c>
    </row>
    <row r="68" customFormat="false" ht="19.5" hidden="false" customHeight="true" outlineLevel="0" collapsed="false">
      <c r="A68" s="94" t="s">
        <v>2408</v>
      </c>
      <c r="B68" s="94" t="s">
        <v>2401</v>
      </c>
      <c r="C68" s="94" t="n">
        <v>17</v>
      </c>
      <c r="D68" s="94" t="n">
        <v>71</v>
      </c>
      <c r="E68" s="94" t="s">
        <v>342</v>
      </c>
      <c r="F68" s="94" t="s">
        <v>341</v>
      </c>
      <c r="G68" s="94" t="s">
        <v>345</v>
      </c>
      <c r="H68" s="94" t="s">
        <v>21</v>
      </c>
      <c r="J68" s="94" t="s">
        <v>2408</v>
      </c>
      <c r="K68" s="94" t="n">
        <v>71</v>
      </c>
      <c r="L68" s="94" t="s">
        <v>342</v>
      </c>
      <c r="M68" s="94" t="s">
        <v>345</v>
      </c>
    </row>
    <row r="69" customFormat="false" ht="19.5" hidden="false" customHeight="true" outlineLevel="0" collapsed="false">
      <c r="A69" s="94" t="s">
        <v>2409</v>
      </c>
      <c r="B69" s="94" t="s">
        <v>2401</v>
      </c>
      <c r="C69" s="94" t="n">
        <v>25</v>
      </c>
      <c r="D69" s="94" t="n">
        <v>73</v>
      </c>
      <c r="E69" s="94" t="s">
        <v>350</v>
      </c>
      <c r="F69" s="94" t="s">
        <v>53</v>
      </c>
      <c r="G69" s="94" t="s">
        <v>352</v>
      </c>
      <c r="H69" s="94" t="s">
        <v>29</v>
      </c>
      <c r="J69" s="94" t="s">
        <v>2409</v>
      </c>
      <c r="K69" s="94" t="n">
        <v>73</v>
      </c>
      <c r="L69" s="94" t="s">
        <v>350</v>
      </c>
      <c r="M69" s="94" t="s">
        <v>352</v>
      </c>
    </row>
    <row r="70" customFormat="false" ht="19.5" hidden="false" customHeight="true" outlineLevel="0" collapsed="false">
      <c r="A70" s="94" t="s">
        <v>2410</v>
      </c>
      <c r="B70" s="94" t="s">
        <v>2401</v>
      </c>
      <c r="C70" s="94" t="n">
        <v>16</v>
      </c>
      <c r="D70" s="94" t="n">
        <v>74</v>
      </c>
      <c r="E70" s="94" t="s">
        <v>353</v>
      </c>
      <c r="F70" s="94" t="s">
        <v>53</v>
      </c>
      <c r="G70" s="94" t="s">
        <v>352</v>
      </c>
      <c r="H70" s="94" t="s">
        <v>29</v>
      </c>
      <c r="J70" s="94" t="s">
        <v>2410</v>
      </c>
      <c r="K70" s="94" t="n">
        <v>74</v>
      </c>
      <c r="L70" s="94" t="s">
        <v>353</v>
      </c>
      <c r="M70" s="94" t="s">
        <v>352</v>
      </c>
    </row>
    <row r="71" customFormat="false" ht="19.5" hidden="false" customHeight="true" outlineLevel="0" collapsed="false">
      <c r="A71" s="94" t="s">
        <v>2411</v>
      </c>
      <c r="B71" s="94" t="s">
        <v>2401</v>
      </c>
      <c r="C71" s="94" t="n">
        <v>26</v>
      </c>
      <c r="D71" s="94" t="n">
        <v>75</v>
      </c>
      <c r="E71" s="94" t="s">
        <v>357</v>
      </c>
      <c r="F71" s="94" t="s">
        <v>53</v>
      </c>
      <c r="G71" s="94" t="s">
        <v>352</v>
      </c>
      <c r="H71" s="94" t="s">
        <v>29</v>
      </c>
      <c r="J71" s="94" t="s">
        <v>2411</v>
      </c>
      <c r="K71" s="94" t="n">
        <v>75</v>
      </c>
      <c r="L71" s="94" t="s">
        <v>357</v>
      </c>
      <c r="M71" s="94" t="s">
        <v>352</v>
      </c>
    </row>
    <row r="72" customFormat="false" ht="19.5" hidden="false" customHeight="true" outlineLevel="0" collapsed="false">
      <c r="A72" s="94" t="s">
        <v>2412</v>
      </c>
      <c r="B72" s="94" t="s">
        <v>2401</v>
      </c>
      <c r="C72" s="94" t="n">
        <v>15</v>
      </c>
      <c r="D72" s="94" t="n">
        <v>77</v>
      </c>
      <c r="E72" s="94" t="s">
        <v>365</v>
      </c>
      <c r="F72" s="94" t="s">
        <v>53</v>
      </c>
      <c r="G72" s="94" t="s">
        <v>369</v>
      </c>
      <c r="H72" s="94" t="s">
        <v>29</v>
      </c>
      <c r="J72" s="94" t="s">
        <v>2412</v>
      </c>
      <c r="K72" s="94" t="n">
        <v>77</v>
      </c>
      <c r="L72" s="94" t="s">
        <v>365</v>
      </c>
      <c r="M72" s="94" t="s">
        <v>369</v>
      </c>
    </row>
    <row r="73" customFormat="false" ht="19.5" hidden="false" customHeight="true" outlineLevel="0" collapsed="false">
      <c r="A73" s="94" t="s">
        <v>2413</v>
      </c>
      <c r="B73" s="94" t="s">
        <v>2401</v>
      </c>
      <c r="C73" s="94" t="n">
        <v>27</v>
      </c>
      <c r="D73" s="94" t="n">
        <v>78</v>
      </c>
      <c r="E73" s="94" t="s">
        <v>370</v>
      </c>
      <c r="F73" s="94" t="s">
        <v>53</v>
      </c>
      <c r="G73" s="94" t="s">
        <v>372</v>
      </c>
      <c r="H73" s="94" t="s">
        <v>29</v>
      </c>
      <c r="J73" s="94" t="s">
        <v>2413</v>
      </c>
      <c r="K73" s="94" t="n">
        <v>78</v>
      </c>
      <c r="L73" s="94" t="s">
        <v>370</v>
      </c>
      <c r="M73" s="94" t="s">
        <v>372</v>
      </c>
    </row>
    <row r="74" customFormat="false" ht="19.5" hidden="false" customHeight="true" outlineLevel="0" collapsed="false">
      <c r="A74" s="94" t="s">
        <v>2414</v>
      </c>
      <c r="B74" s="94" t="s">
        <v>2401</v>
      </c>
      <c r="C74" s="94" t="n">
        <v>14</v>
      </c>
      <c r="D74" s="94" t="n">
        <v>79</v>
      </c>
      <c r="E74" s="94" t="s">
        <v>373</v>
      </c>
      <c r="F74" s="94" t="s">
        <v>53</v>
      </c>
      <c r="G74" s="94" t="s">
        <v>372</v>
      </c>
      <c r="H74" s="94" t="s">
        <v>29</v>
      </c>
      <c r="J74" s="94" t="s">
        <v>2414</v>
      </c>
      <c r="K74" s="94" t="n">
        <v>79</v>
      </c>
      <c r="L74" s="94" t="s">
        <v>373</v>
      </c>
      <c r="M74" s="94" t="s">
        <v>372</v>
      </c>
    </row>
    <row r="75" customFormat="false" ht="19.5" hidden="false" customHeight="true" outlineLevel="0" collapsed="false">
      <c r="A75" s="94" t="s">
        <v>2415</v>
      </c>
      <c r="B75" s="94" t="s">
        <v>2401</v>
      </c>
      <c r="C75" s="94" t="n">
        <v>28</v>
      </c>
      <c r="D75" s="94" t="n">
        <v>81</v>
      </c>
      <c r="E75" s="94" t="s">
        <v>381</v>
      </c>
      <c r="F75" s="94" t="s">
        <v>53</v>
      </c>
      <c r="G75" s="94" t="s">
        <v>372</v>
      </c>
      <c r="H75" s="94" t="s">
        <v>29</v>
      </c>
      <c r="J75" s="94" t="s">
        <v>2415</v>
      </c>
      <c r="K75" s="94" t="n">
        <v>81</v>
      </c>
      <c r="L75" s="94" t="s">
        <v>381</v>
      </c>
      <c r="M75" s="94" t="s">
        <v>372</v>
      </c>
    </row>
    <row r="76" customFormat="false" ht="19.5" hidden="false" customHeight="true" outlineLevel="0" collapsed="false">
      <c r="A76" s="94" t="s">
        <v>2416</v>
      </c>
      <c r="B76" s="94" t="s">
        <v>2401</v>
      </c>
      <c r="C76" s="94" t="n">
        <v>13</v>
      </c>
      <c r="D76" s="94" t="n">
        <v>82</v>
      </c>
      <c r="E76" s="94" t="s">
        <v>385</v>
      </c>
      <c r="F76" s="94" t="s">
        <v>53</v>
      </c>
      <c r="G76" s="94" t="s">
        <v>388</v>
      </c>
      <c r="H76" s="94" t="s">
        <v>29</v>
      </c>
      <c r="J76" s="94" t="s">
        <v>2416</v>
      </c>
      <c r="K76" s="94" t="n">
        <v>82</v>
      </c>
      <c r="L76" s="94" t="s">
        <v>385</v>
      </c>
      <c r="M76" s="94" t="s">
        <v>388</v>
      </c>
    </row>
    <row r="77" customFormat="false" ht="19.5" hidden="false" customHeight="true" outlineLevel="0" collapsed="false">
      <c r="A77" s="94" t="s">
        <v>2417</v>
      </c>
      <c r="B77" s="94" t="s">
        <v>2401</v>
      </c>
      <c r="C77" s="94" t="n">
        <v>29</v>
      </c>
      <c r="D77" s="94" t="n">
        <v>83</v>
      </c>
      <c r="E77" s="94" t="s">
        <v>389</v>
      </c>
      <c r="F77" s="94" t="s">
        <v>53</v>
      </c>
      <c r="G77" s="94" t="s">
        <v>388</v>
      </c>
      <c r="H77" s="94" t="s">
        <v>29</v>
      </c>
      <c r="J77" s="94" t="s">
        <v>2417</v>
      </c>
      <c r="K77" s="94" t="n">
        <v>83</v>
      </c>
      <c r="L77" s="94" t="s">
        <v>389</v>
      </c>
      <c r="M77" s="94" t="s">
        <v>388</v>
      </c>
    </row>
    <row r="78" customFormat="false" ht="19.5" hidden="false" customHeight="true" outlineLevel="0" collapsed="false">
      <c r="A78" s="94" t="s">
        <v>2418</v>
      </c>
      <c r="B78" s="94" t="s">
        <v>2401</v>
      </c>
      <c r="C78" s="94" t="n">
        <v>12</v>
      </c>
      <c r="D78" s="94" t="n">
        <v>84</v>
      </c>
      <c r="E78" s="94" t="s">
        <v>392</v>
      </c>
      <c r="F78" s="94" t="s">
        <v>53</v>
      </c>
      <c r="G78" s="94" t="s">
        <v>396</v>
      </c>
      <c r="H78" s="94" t="s">
        <v>29</v>
      </c>
      <c r="J78" s="94" t="s">
        <v>2418</v>
      </c>
      <c r="K78" s="94" t="n">
        <v>84</v>
      </c>
      <c r="L78" s="94" t="s">
        <v>392</v>
      </c>
      <c r="M78" s="94" t="s">
        <v>396</v>
      </c>
    </row>
    <row r="79" customFormat="false" ht="19.5" hidden="false" customHeight="true" outlineLevel="0" collapsed="false">
      <c r="A79" s="94" t="s">
        <v>2419</v>
      </c>
      <c r="B79" s="94" t="s">
        <v>2401</v>
      </c>
      <c r="C79" s="94" t="n">
        <v>30</v>
      </c>
      <c r="D79" s="94" t="n">
        <v>85</v>
      </c>
      <c r="E79" s="94" t="s">
        <v>397</v>
      </c>
      <c r="F79" s="94" t="s">
        <v>53</v>
      </c>
      <c r="G79" s="94" t="s">
        <v>401</v>
      </c>
      <c r="H79" s="94" t="s">
        <v>29</v>
      </c>
      <c r="J79" s="94" t="s">
        <v>2419</v>
      </c>
      <c r="K79" s="94" t="n">
        <v>85</v>
      </c>
      <c r="L79" s="94" t="s">
        <v>397</v>
      </c>
      <c r="M79" s="94" t="s">
        <v>401</v>
      </c>
    </row>
    <row r="80" customFormat="false" ht="19.5" hidden="false" customHeight="true" outlineLevel="0" collapsed="false">
      <c r="A80" s="94" t="s">
        <v>2420</v>
      </c>
      <c r="B80" s="94" t="s">
        <v>2401</v>
      </c>
      <c r="C80" s="94" t="n">
        <v>11</v>
      </c>
      <c r="D80" s="94" t="n">
        <v>86</v>
      </c>
      <c r="E80" s="94" t="s">
        <v>402</v>
      </c>
      <c r="F80" s="94" t="s">
        <v>53</v>
      </c>
      <c r="G80" s="94" t="s">
        <v>401</v>
      </c>
      <c r="H80" s="94" t="s">
        <v>29</v>
      </c>
      <c r="J80" s="94" t="s">
        <v>2420</v>
      </c>
      <c r="K80" s="94" t="n">
        <v>86</v>
      </c>
      <c r="L80" s="94" t="s">
        <v>402</v>
      </c>
      <c r="M80" s="94" t="s">
        <v>401</v>
      </c>
    </row>
    <row r="81" customFormat="false" ht="19.5" hidden="false" customHeight="true" outlineLevel="0" collapsed="false">
      <c r="A81" s="94" t="s">
        <v>2421</v>
      </c>
      <c r="B81" s="94" t="s">
        <v>2401</v>
      </c>
      <c r="C81" s="94" t="n">
        <v>31</v>
      </c>
      <c r="D81" s="94" t="n">
        <v>87</v>
      </c>
      <c r="E81" s="94" t="s">
        <v>406</v>
      </c>
      <c r="F81" s="94" t="s">
        <v>60</v>
      </c>
      <c r="G81" s="94" t="s">
        <v>409</v>
      </c>
      <c r="H81" s="94" t="s">
        <v>21</v>
      </c>
      <c r="J81" s="94" t="s">
        <v>2421</v>
      </c>
      <c r="K81" s="94" t="n">
        <v>87</v>
      </c>
      <c r="L81" s="94" t="s">
        <v>406</v>
      </c>
      <c r="M81" s="94" t="s">
        <v>409</v>
      </c>
    </row>
    <row r="82" customFormat="false" ht="19.5" hidden="false" customHeight="true" outlineLevel="0" collapsed="false">
      <c r="A82" s="94" t="s">
        <v>2422</v>
      </c>
      <c r="B82" s="94" t="s">
        <v>2401</v>
      </c>
      <c r="C82" s="94" t="n">
        <v>10</v>
      </c>
      <c r="D82" s="94" t="n">
        <v>88</v>
      </c>
      <c r="E82" s="94" t="s">
        <v>410</v>
      </c>
      <c r="F82" s="94" t="s">
        <v>60</v>
      </c>
      <c r="G82" s="94" t="s">
        <v>414</v>
      </c>
      <c r="H82" s="94" t="s">
        <v>29</v>
      </c>
      <c r="J82" s="94" t="s">
        <v>2422</v>
      </c>
      <c r="K82" s="94" t="n">
        <v>88</v>
      </c>
      <c r="L82" s="94" t="s">
        <v>410</v>
      </c>
      <c r="M82" s="94" t="s">
        <v>414</v>
      </c>
    </row>
    <row r="83" customFormat="false" ht="19.5" hidden="false" customHeight="true" outlineLevel="0" collapsed="false">
      <c r="A83" s="94" t="s">
        <v>2423</v>
      </c>
      <c r="B83" s="94" t="s">
        <v>2401</v>
      </c>
      <c r="C83" s="94" t="n">
        <v>32</v>
      </c>
      <c r="D83" s="94" t="n">
        <v>90</v>
      </c>
      <c r="E83" s="94" t="s">
        <v>419</v>
      </c>
      <c r="F83" s="94" t="s">
        <v>60</v>
      </c>
      <c r="G83" s="94" t="s">
        <v>414</v>
      </c>
      <c r="H83" s="94" t="s">
        <v>29</v>
      </c>
      <c r="J83" s="94" t="s">
        <v>2423</v>
      </c>
      <c r="K83" s="94" t="n">
        <v>90</v>
      </c>
      <c r="L83" s="94" t="s">
        <v>419</v>
      </c>
      <c r="M83" s="94" t="s">
        <v>414</v>
      </c>
    </row>
    <row r="84" customFormat="false" ht="19.5" hidden="false" customHeight="true" outlineLevel="0" collapsed="false">
      <c r="A84" s="94" t="s">
        <v>2424</v>
      </c>
      <c r="B84" s="94" t="s">
        <v>2401</v>
      </c>
      <c r="C84" s="94" t="n">
        <v>9</v>
      </c>
      <c r="D84" s="94" t="n">
        <v>91</v>
      </c>
      <c r="E84" s="94" t="s">
        <v>422</v>
      </c>
      <c r="F84" s="94" t="s">
        <v>60</v>
      </c>
      <c r="G84" s="94" t="s">
        <v>414</v>
      </c>
      <c r="H84" s="94" t="s">
        <v>29</v>
      </c>
      <c r="J84" s="94" t="s">
        <v>2424</v>
      </c>
      <c r="K84" s="94" t="n">
        <v>91</v>
      </c>
      <c r="L84" s="94" t="s">
        <v>422</v>
      </c>
      <c r="M84" s="94" t="s">
        <v>414</v>
      </c>
    </row>
    <row r="85" customFormat="false" ht="19.5" hidden="false" customHeight="true" outlineLevel="0" collapsed="false">
      <c r="A85" s="94" t="s">
        <v>2425</v>
      </c>
      <c r="B85" s="94" t="s">
        <v>2401</v>
      </c>
      <c r="C85" s="94" t="n">
        <v>33</v>
      </c>
      <c r="D85" s="94" t="n">
        <v>92</v>
      </c>
      <c r="E85" s="94" t="s">
        <v>426</v>
      </c>
      <c r="F85" s="94" t="s">
        <v>60</v>
      </c>
      <c r="G85" s="94" t="s">
        <v>414</v>
      </c>
      <c r="H85" s="94" t="s">
        <v>29</v>
      </c>
      <c r="J85" s="94" t="s">
        <v>2425</v>
      </c>
      <c r="K85" s="94" t="n">
        <v>92</v>
      </c>
      <c r="L85" s="94" t="s">
        <v>426</v>
      </c>
      <c r="M85" s="94" t="s">
        <v>414</v>
      </c>
    </row>
    <row r="86" customFormat="false" ht="19.5" hidden="false" customHeight="true" outlineLevel="0" collapsed="false">
      <c r="A86" s="94" t="s">
        <v>2426</v>
      </c>
      <c r="B86" s="94" t="s">
        <v>2401</v>
      </c>
      <c r="C86" s="94" t="n">
        <v>8</v>
      </c>
      <c r="D86" s="94" t="n">
        <v>93</v>
      </c>
      <c r="E86" s="94" t="s">
        <v>429</v>
      </c>
      <c r="F86" s="94" t="s">
        <v>60</v>
      </c>
      <c r="G86" s="94" t="s">
        <v>414</v>
      </c>
      <c r="H86" s="94" t="s">
        <v>29</v>
      </c>
      <c r="J86" s="94" t="s">
        <v>2426</v>
      </c>
      <c r="K86" s="94" t="n">
        <v>93</v>
      </c>
      <c r="L86" s="94" t="s">
        <v>429</v>
      </c>
      <c r="M86" s="94" t="s">
        <v>414</v>
      </c>
    </row>
    <row r="87" customFormat="false" ht="19.5" hidden="false" customHeight="true" outlineLevel="0" collapsed="false">
      <c r="A87" s="94" t="s">
        <v>2427</v>
      </c>
      <c r="B87" s="94" t="s">
        <v>2401</v>
      </c>
      <c r="C87" s="94" t="n">
        <v>34</v>
      </c>
      <c r="D87" s="94" t="n">
        <v>94</v>
      </c>
      <c r="E87" s="94" t="s">
        <v>431</v>
      </c>
      <c r="F87" s="94" t="s">
        <v>60</v>
      </c>
      <c r="G87" s="94" t="s">
        <v>414</v>
      </c>
      <c r="H87" s="94" t="s">
        <v>29</v>
      </c>
      <c r="J87" s="94" t="s">
        <v>2427</v>
      </c>
      <c r="K87" s="94" t="n">
        <v>94</v>
      </c>
      <c r="L87" s="94" t="s">
        <v>431</v>
      </c>
      <c r="M87" s="94" t="s">
        <v>414</v>
      </c>
    </row>
    <row r="88" customFormat="false" ht="19.5" hidden="false" customHeight="true" outlineLevel="0" collapsed="false">
      <c r="A88" s="94" t="s">
        <v>2428</v>
      </c>
      <c r="B88" s="94" t="s">
        <v>2401</v>
      </c>
      <c r="C88" s="94" t="n">
        <v>7</v>
      </c>
      <c r="D88" s="94" t="n">
        <v>95</v>
      </c>
      <c r="E88" s="94" t="s">
        <v>435</v>
      </c>
      <c r="F88" s="94" t="s">
        <v>60</v>
      </c>
      <c r="G88" s="94" t="s">
        <v>414</v>
      </c>
      <c r="H88" s="94" t="s">
        <v>29</v>
      </c>
      <c r="J88" s="94" t="s">
        <v>2428</v>
      </c>
      <c r="K88" s="94" t="n">
        <v>95</v>
      </c>
      <c r="L88" s="94" t="s">
        <v>435</v>
      </c>
      <c r="M88" s="94" t="s">
        <v>414</v>
      </c>
    </row>
    <row r="89" customFormat="false" ht="19.5" hidden="false" customHeight="true" outlineLevel="0" collapsed="false">
      <c r="A89" s="94" t="s">
        <v>2429</v>
      </c>
      <c r="B89" s="94" t="s">
        <v>2401</v>
      </c>
      <c r="C89" s="94" t="n">
        <v>35</v>
      </c>
      <c r="D89" s="94" t="n">
        <v>96</v>
      </c>
      <c r="E89" s="94" t="s">
        <v>439</v>
      </c>
      <c r="F89" s="94" t="s">
        <v>60</v>
      </c>
      <c r="G89" s="94" t="s">
        <v>414</v>
      </c>
      <c r="H89" s="94" t="s">
        <v>29</v>
      </c>
      <c r="J89" s="94" t="s">
        <v>2429</v>
      </c>
      <c r="K89" s="94" t="n">
        <v>96</v>
      </c>
      <c r="L89" s="94" t="s">
        <v>439</v>
      </c>
      <c r="M89" s="94" t="s">
        <v>414</v>
      </c>
    </row>
    <row r="90" customFormat="false" ht="19.5" hidden="false" customHeight="true" outlineLevel="0" collapsed="false">
      <c r="A90" s="94" t="s">
        <v>2430</v>
      </c>
      <c r="B90" s="94" t="s">
        <v>2401</v>
      </c>
      <c r="C90" s="94" t="n">
        <v>6</v>
      </c>
      <c r="D90" s="94" t="n">
        <v>97</v>
      </c>
      <c r="E90" s="94" t="s">
        <v>443</v>
      </c>
      <c r="F90" s="94" t="s">
        <v>60</v>
      </c>
      <c r="G90" s="94" t="s">
        <v>414</v>
      </c>
      <c r="H90" s="94" t="s">
        <v>21</v>
      </c>
      <c r="J90" s="94" t="s">
        <v>2430</v>
      </c>
      <c r="K90" s="94" t="n">
        <v>97</v>
      </c>
      <c r="L90" s="94" t="s">
        <v>443</v>
      </c>
      <c r="M90" s="94" t="s">
        <v>414</v>
      </c>
    </row>
    <row r="91" customFormat="false" ht="19.5" hidden="false" customHeight="true" outlineLevel="0" collapsed="false">
      <c r="A91" s="94" t="s">
        <v>2431</v>
      </c>
      <c r="B91" s="94" t="s">
        <v>2401</v>
      </c>
      <c r="C91" s="94" t="n">
        <v>36</v>
      </c>
      <c r="D91" s="94" t="n">
        <v>98</v>
      </c>
      <c r="E91" s="94" t="s">
        <v>447</v>
      </c>
      <c r="F91" s="94" t="s">
        <v>60</v>
      </c>
      <c r="G91" s="94" t="s">
        <v>414</v>
      </c>
      <c r="H91" s="94" t="s">
        <v>21</v>
      </c>
      <c r="J91" s="94" t="s">
        <v>2431</v>
      </c>
      <c r="K91" s="94" t="n">
        <v>98</v>
      </c>
      <c r="L91" s="94" t="s">
        <v>447</v>
      </c>
      <c r="M91" s="94" t="s">
        <v>414</v>
      </c>
    </row>
    <row r="92" customFormat="false" ht="19.5" hidden="false" customHeight="true" outlineLevel="0" collapsed="false">
      <c r="A92" s="94" t="s">
        <v>2432</v>
      </c>
      <c r="B92" s="94" t="s">
        <v>2401</v>
      </c>
      <c r="C92" s="94" t="n">
        <v>5</v>
      </c>
      <c r="D92" s="94" t="n">
        <v>99</v>
      </c>
      <c r="E92" s="94" t="s">
        <v>449</v>
      </c>
      <c r="F92" s="94" t="s">
        <v>60</v>
      </c>
      <c r="G92" s="94" t="s">
        <v>414</v>
      </c>
      <c r="H92" s="94" t="s">
        <v>29</v>
      </c>
      <c r="J92" s="94" t="s">
        <v>2432</v>
      </c>
      <c r="K92" s="94" t="n">
        <v>99</v>
      </c>
      <c r="L92" s="94" t="s">
        <v>449</v>
      </c>
      <c r="M92" s="94" t="s">
        <v>414</v>
      </c>
    </row>
    <row r="93" customFormat="false" ht="19.5" hidden="false" customHeight="true" outlineLevel="0" collapsed="false">
      <c r="A93" s="94" t="s">
        <v>2433</v>
      </c>
      <c r="B93" s="94" t="s">
        <v>2401</v>
      </c>
      <c r="C93" s="94" t="n">
        <v>37</v>
      </c>
      <c r="D93" s="94" t="n">
        <v>100</v>
      </c>
      <c r="E93" s="94" t="s">
        <v>451</v>
      </c>
      <c r="F93" s="94" t="s">
        <v>60</v>
      </c>
      <c r="G93" s="94" t="s">
        <v>454</v>
      </c>
      <c r="H93" s="94" t="s">
        <v>29</v>
      </c>
      <c r="J93" s="94" t="s">
        <v>2433</v>
      </c>
      <c r="K93" s="94" t="n">
        <v>100</v>
      </c>
      <c r="L93" s="94" t="s">
        <v>451</v>
      </c>
      <c r="M93" s="94" t="s">
        <v>454</v>
      </c>
    </row>
    <row r="94" customFormat="false" ht="19.5" hidden="false" customHeight="true" outlineLevel="0" collapsed="false">
      <c r="A94" s="94" t="s">
        <v>2434</v>
      </c>
      <c r="B94" s="94" t="s">
        <v>2401</v>
      </c>
      <c r="C94" s="94" t="n">
        <v>4</v>
      </c>
      <c r="D94" s="94" t="n">
        <v>101</v>
      </c>
      <c r="E94" s="94" t="s">
        <v>455</v>
      </c>
      <c r="F94" s="94" t="s">
        <v>60</v>
      </c>
      <c r="G94" s="94" t="s">
        <v>459</v>
      </c>
      <c r="H94" s="94" t="s">
        <v>29</v>
      </c>
      <c r="J94" s="94" t="s">
        <v>2434</v>
      </c>
      <c r="K94" s="94" t="n">
        <v>101</v>
      </c>
      <c r="L94" s="94" t="s">
        <v>455</v>
      </c>
      <c r="M94" s="94" t="s">
        <v>459</v>
      </c>
    </row>
    <row r="95" customFormat="false" ht="19.5" hidden="false" customHeight="true" outlineLevel="0" collapsed="false">
      <c r="A95" s="94" t="s">
        <v>2435</v>
      </c>
      <c r="B95" s="94" t="s">
        <v>2401</v>
      </c>
      <c r="C95" s="94" t="n">
        <v>38</v>
      </c>
      <c r="D95" s="94" t="n">
        <v>103</v>
      </c>
      <c r="E95" s="94" t="s">
        <v>464</v>
      </c>
      <c r="F95" s="94" t="s">
        <v>60</v>
      </c>
      <c r="G95" s="94" t="s">
        <v>463</v>
      </c>
      <c r="H95" s="94" t="s">
        <v>29</v>
      </c>
      <c r="J95" s="94" t="s">
        <v>2435</v>
      </c>
      <c r="K95" s="94" t="n">
        <v>103</v>
      </c>
      <c r="L95" s="94" t="s">
        <v>464</v>
      </c>
      <c r="M95" s="94" t="s">
        <v>463</v>
      </c>
    </row>
    <row r="96" customFormat="false" ht="19.5" hidden="false" customHeight="true" outlineLevel="0" collapsed="false">
      <c r="A96" s="94" t="s">
        <v>2436</v>
      </c>
      <c r="B96" s="94" t="s">
        <v>2401</v>
      </c>
      <c r="C96" s="94" t="n">
        <v>3</v>
      </c>
      <c r="D96" s="94" t="n">
        <v>104</v>
      </c>
      <c r="E96" s="94" t="s">
        <v>468</v>
      </c>
      <c r="F96" s="94" t="s">
        <v>60</v>
      </c>
      <c r="G96" s="94" t="s">
        <v>463</v>
      </c>
      <c r="H96" s="94" t="s">
        <v>29</v>
      </c>
      <c r="J96" s="94" t="s">
        <v>2436</v>
      </c>
      <c r="K96" s="94" t="n">
        <v>104</v>
      </c>
      <c r="L96" s="94" t="s">
        <v>468</v>
      </c>
      <c r="M96" s="94" t="s">
        <v>463</v>
      </c>
    </row>
    <row r="97" customFormat="false" ht="19.5" hidden="false" customHeight="true" outlineLevel="0" collapsed="false">
      <c r="A97" s="94" t="s">
        <v>2437</v>
      </c>
      <c r="B97" s="94" t="s">
        <v>2401</v>
      </c>
      <c r="C97" s="94" t="n">
        <v>39</v>
      </c>
      <c r="D97" s="94" t="n">
        <v>105</v>
      </c>
      <c r="E97" s="94" t="s">
        <v>472</v>
      </c>
      <c r="F97" s="94" t="s">
        <v>60</v>
      </c>
      <c r="G97" s="94" t="s">
        <v>463</v>
      </c>
      <c r="H97" s="94" t="s">
        <v>29</v>
      </c>
      <c r="J97" s="94" t="s">
        <v>2437</v>
      </c>
      <c r="K97" s="94" t="n">
        <v>105</v>
      </c>
      <c r="L97" s="94" t="s">
        <v>472</v>
      </c>
      <c r="M97" s="94" t="s">
        <v>463</v>
      </c>
    </row>
    <row r="98" customFormat="false" ht="19.5" hidden="false" customHeight="true" outlineLevel="0" collapsed="false">
      <c r="A98" s="94" t="s">
        <v>2438</v>
      </c>
      <c r="B98" s="94" t="s">
        <v>2401</v>
      </c>
      <c r="C98" s="94" t="n">
        <v>2</v>
      </c>
      <c r="D98" s="94" t="n">
        <v>107</v>
      </c>
      <c r="E98" s="94" t="s">
        <v>479</v>
      </c>
      <c r="F98" s="94" t="s">
        <v>60</v>
      </c>
      <c r="G98" s="94" t="s">
        <v>463</v>
      </c>
      <c r="H98" s="94" t="s">
        <v>29</v>
      </c>
      <c r="J98" s="94" t="s">
        <v>2438</v>
      </c>
      <c r="K98" s="94" t="n">
        <v>107</v>
      </c>
      <c r="L98" s="94" t="s">
        <v>479</v>
      </c>
      <c r="M98" s="94" t="s">
        <v>463</v>
      </c>
    </row>
    <row r="99" customFormat="false" ht="19.5" hidden="false" customHeight="true" outlineLevel="0" collapsed="false">
      <c r="A99" s="94" t="s">
        <v>2439</v>
      </c>
      <c r="B99" s="94" t="s">
        <v>2401</v>
      </c>
      <c r="C99" s="94" t="n">
        <v>40</v>
      </c>
      <c r="D99" s="94" t="n">
        <v>108</v>
      </c>
      <c r="E99" s="94" t="s">
        <v>483</v>
      </c>
      <c r="F99" s="94" t="s">
        <v>60</v>
      </c>
      <c r="G99" s="94" t="s">
        <v>463</v>
      </c>
      <c r="H99" s="94" t="s">
        <v>29</v>
      </c>
      <c r="J99" s="94" t="s">
        <v>2439</v>
      </c>
      <c r="K99" s="94" t="n">
        <v>108</v>
      </c>
      <c r="L99" s="94" t="s">
        <v>483</v>
      </c>
      <c r="M99" s="94" t="s">
        <v>463</v>
      </c>
    </row>
    <row r="100" customFormat="false" ht="19.5" hidden="false" customHeight="true" outlineLevel="0" collapsed="false">
      <c r="A100" s="94" t="s">
        <v>2440</v>
      </c>
      <c r="B100" s="94" t="s">
        <v>2401</v>
      </c>
      <c r="C100" s="94" t="n">
        <v>1</v>
      </c>
      <c r="D100" s="94" t="n">
        <v>109</v>
      </c>
      <c r="E100" s="94" t="s">
        <v>485</v>
      </c>
      <c r="F100" s="94" t="s">
        <v>60</v>
      </c>
      <c r="G100" s="94" t="s">
        <v>463</v>
      </c>
      <c r="H100" s="94" t="s">
        <v>29</v>
      </c>
      <c r="J100" s="94" t="s">
        <v>2440</v>
      </c>
      <c r="K100" s="94" t="n">
        <v>109</v>
      </c>
      <c r="L100" s="94" t="s">
        <v>485</v>
      </c>
      <c r="M100" s="94" t="s">
        <v>463</v>
      </c>
    </row>
    <row r="101" customFormat="false" ht="19.5" hidden="false" customHeight="true" outlineLevel="0" collapsed="false">
      <c r="A101" s="94" t="s">
        <v>2441</v>
      </c>
      <c r="B101" s="94" t="s">
        <v>2401</v>
      </c>
      <c r="C101" s="94" t="n">
        <v>41</v>
      </c>
      <c r="D101" s="94" t="n">
        <v>110</v>
      </c>
      <c r="E101" s="94" t="s">
        <v>489</v>
      </c>
      <c r="F101" s="94" t="s">
        <v>60</v>
      </c>
      <c r="G101" s="94" t="s">
        <v>463</v>
      </c>
      <c r="H101" s="94" t="s">
        <v>29</v>
      </c>
      <c r="J101" s="94" t="s">
        <v>2441</v>
      </c>
      <c r="K101" s="94" t="n">
        <v>110</v>
      </c>
      <c r="L101" s="94" t="s">
        <v>489</v>
      </c>
      <c r="M101" s="94" t="s">
        <v>463</v>
      </c>
    </row>
    <row r="102" customFormat="false" ht="19.5" hidden="false" customHeight="true" outlineLevel="0" collapsed="false">
      <c r="A102" s="94" t="s">
        <v>2442</v>
      </c>
      <c r="B102" s="94" t="s">
        <v>2443</v>
      </c>
      <c r="C102" s="94" t="n">
        <v>21</v>
      </c>
      <c r="D102" s="94" t="n">
        <v>111</v>
      </c>
      <c r="E102" s="94" t="s">
        <v>493</v>
      </c>
      <c r="F102" s="94" t="s">
        <v>60</v>
      </c>
      <c r="G102" s="94" t="s">
        <v>463</v>
      </c>
      <c r="H102" s="94" t="s">
        <v>29</v>
      </c>
      <c r="J102" s="94" t="s">
        <v>2442</v>
      </c>
      <c r="K102" s="94" t="n">
        <v>111</v>
      </c>
      <c r="L102" s="94" t="s">
        <v>493</v>
      </c>
      <c r="M102" s="94" t="s">
        <v>463</v>
      </c>
    </row>
    <row r="103" customFormat="false" ht="19.5" hidden="false" customHeight="true" outlineLevel="0" collapsed="false">
      <c r="A103" s="94" t="s">
        <v>2444</v>
      </c>
      <c r="B103" s="94" t="s">
        <v>2443</v>
      </c>
      <c r="C103" s="94" t="n">
        <v>20</v>
      </c>
      <c r="D103" s="94" t="n">
        <v>112</v>
      </c>
      <c r="E103" s="94" t="s">
        <v>496</v>
      </c>
      <c r="F103" s="94" t="s">
        <v>60</v>
      </c>
      <c r="G103" s="94" t="s">
        <v>459</v>
      </c>
      <c r="H103" s="94" t="s">
        <v>29</v>
      </c>
      <c r="J103" s="94" t="s">
        <v>2444</v>
      </c>
      <c r="K103" s="94" t="n">
        <v>112</v>
      </c>
      <c r="L103" s="94" t="s">
        <v>496</v>
      </c>
      <c r="M103" s="94" t="s">
        <v>459</v>
      </c>
    </row>
    <row r="104" customFormat="false" ht="19.5" hidden="false" customHeight="true" outlineLevel="0" collapsed="false">
      <c r="A104" s="94" t="s">
        <v>2445</v>
      </c>
      <c r="B104" s="94" t="s">
        <v>2443</v>
      </c>
      <c r="C104" s="94" t="n">
        <v>22</v>
      </c>
      <c r="D104" s="94" t="n">
        <v>113</v>
      </c>
      <c r="E104" s="94" t="s">
        <v>499</v>
      </c>
      <c r="F104" s="94" t="s">
        <v>60</v>
      </c>
      <c r="G104" s="94" t="s">
        <v>459</v>
      </c>
      <c r="H104" s="94" t="s">
        <v>21</v>
      </c>
      <c r="J104" s="94" t="s">
        <v>2445</v>
      </c>
      <c r="K104" s="94" t="n">
        <v>113</v>
      </c>
      <c r="L104" s="94" t="s">
        <v>499</v>
      </c>
      <c r="M104" s="94" t="s">
        <v>459</v>
      </c>
    </row>
    <row r="105" customFormat="false" ht="19.5" hidden="false" customHeight="true" outlineLevel="0" collapsed="false">
      <c r="A105" s="94" t="s">
        <v>2446</v>
      </c>
      <c r="B105" s="94" t="s">
        <v>2443</v>
      </c>
      <c r="C105" s="94" t="n">
        <v>19</v>
      </c>
      <c r="D105" s="94" t="n">
        <v>114</v>
      </c>
      <c r="E105" s="94" t="s">
        <v>501</v>
      </c>
      <c r="F105" s="94" t="s">
        <v>60</v>
      </c>
      <c r="G105" s="94" t="s">
        <v>459</v>
      </c>
      <c r="H105" s="94" t="s">
        <v>29</v>
      </c>
      <c r="J105" s="94" t="s">
        <v>2446</v>
      </c>
      <c r="K105" s="94" t="n">
        <v>114</v>
      </c>
      <c r="L105" s="94" t="s">
        <v>501</v>
      </c>
      <c r="M105" s="94" t="s">
        <v>459</v>
      </c>
    </row>
    <row r="106" customFormat="false" ht="19.5" hidden="false" customHeight="true" outlineLevel="0" collapsed="false">
      <c r="A106" s="94" t="s">
        <v>2447</v>
      </c>
      <c r="B106" s="94" t="s">
        <v>2443</v>
      </c>
      <c r="C106" s="94" t="n">
        <v>23</v>
      </c>
      <c r="D106" s="94" t="n">
        <v>115</v>
      </c>
      <c r="E106" s="94" t="s">
        <v>505</v>
      </c>
      <c r="F106" s="94" t="s">
        <v>60</v>
      </c>
      <c r="G106" s="94" t="s">
        <v>459</v>
      </c>
      <c r="H106" s="94" t="s">
        <v>21</v>
      </c>
      <c r="J106" s="94" t="s">
        <v>2447</v>
      </c>
      <c r="K106" s="94" t="n">
        <v>115</v>
      </c>
      <c r="L106" s="94" t="s">
        <v>505</v>
      </c>
      <c r="M106" s="94" t="s">
        <v>459</v>
      </c>
    </row>
    <row r="107" customFormat="false" ht="19.5" hidden="false" customHeight="true" outlineLevel="0" collapsed="false">
      <c r="A107" s="94" t="s">
        <v>2448</v>
      </c>
      <c r="B107" s="94" t="s">
        <v>2443</v>
      </c>
      <c r="C107" s="94" t="n">
        <v>18</v>
      </c>
      <c r="D107" s="94" t="n">
        <v>116</v>
      </c>
      <c r="E107" s="94" t="s">
        <v>507</v>
      </c>
      <c r="F107" s="94" t="s">
        <v>60</v>
      </c>
      <c r="G107" s="94" t="s">
        <v>459</v>
      </c>
      <c r="H107" s="94" t="s">
        <v>29</v>
      </c>
      <c r="J107" s="94" t="s">
        <v>2448</v>
      </c>
      <c r="K107" s="94" t="n">
        <v>116</v>
      </c>
      <c r="L107" s="94" t="s">
        <v>507</v>
      </c>
      <c r="M107" s="94" t="s">
        <v>459</v>
      </c>
    </row>
    <row r="108" customFormat="false" ht="19.5" hidden="false" customHeight="true" outlineLevel="0" collapsed="false">
      <c r="A108" s="94" t="s">
        <v>2449</v>
      </c>
      <c r="B108" s="94" t="s">
        <v>2443</v>
      </c>
      <c r="C108" s="94" t="n">
        <v>24</v>
      </c>
      <c r="D108" s="94" t="n">
        <v>117</v>
      </c>
      <c r="E108" s="94" t="s">
        <v>510</v>
      </c>
      <c r="F108" s="94" t="s">
        <v>60</v>
      </c>
      <c r="G108" s="94" t="s">
        <v>459</v>
      </c>
      <c r="H108" s="94" t="s">
        <v>29</v>
      </c>
      <c r="J108" s="94" t="s">
        <v>2449</v>
      </c>
      <c r="K108" s="94" t="n">
        <v>117</v>
      </c>
      <c r="L108" s="94" t="s">
        <v>510</v>
      </c>
      <c r="M108" s="94" t="s">
        <v>459</v>
      </c>
    </row>
    <row r="109" customFormat="false" ht="19.5" hidden="false" customHeight="true" outlineLevel="0" collapsed="false">
      <c r="A109" s="94" t="s">
        <v>2450</v>
      </c>
      <c r="B109" s="94" t="s">
        <v>2443</v>
      </c>
      <c r="C109" s="94" t="n">
        <v>17</v>
      </c>
      <c r="D109" s="94" t="n">
        <v>118</v>
      </c>
      <c r="E109" s="94" t="s">
        <v>513</v>
      </c>
      <c r="F109" s="94" t="s">
        <v>60</v>
      </c>
      <c r="G109" s="94" t="s">
        <v>459</v>
      </c>
      <c r="H109" s="94" t="s">
        <v>29</v>
      </c>
      <c r="J109" s="94" t="s">
        <v>2450</v>
      </c>
      <c r="K109" s="94" t="n">
        <v>118</v>
      </c>
      <c r="L109" s="94" t="s">
        <v>513</v>
      </c>
      <c r="M109" s="94" t="s">
        <v>459</v>
      </c>
    </row>
    <row r="110" customFormat="false" ht="19.5" hidden="false" customHeight="true" outlineLevel="0" collapsed="false">
      <c r="A110" s="94" t="s">
        <v>2451</v>
      </c>
      <c r="B110" s="94" t="s">
        <v>2443</v>
      </c>
      <c r="C110" s="94" t="n">
        <v>25</v>
      </c>
      <c r="D110" s="94" t="n">
        <v>119</v>
      </c>
      <c r="E110" s="94" t="s">
        <v>515</v>
      </c>
      <c r="F110" s="94" t="s">
        <v>60</v>
      </c>
      <c r="G110" s="94" t="s">
        <v>519</v>
      </c>
      <c r="H110" s="94" t="s">
        <v>29</v>
      </c>
      <c r="J110" s="94" t="s">
        <v>2451</v>
      </c>
      <c r="K110" s="94" t="n">
        <v>119</v>
      </c>
      <c r="L110" s="94" t="s">
        <v>515</v>
      </c>
      <c r="M110" s="94" t="s">
        <v>519</v>
      </c>
    </row>
    <row r="111" customFormat="false" ht="19.5" hidden="false" customHeight="true" outlineLevel="0" collapsed="false">
      <c r="A111" s="94" t="s">
        <v>2452</v>
      </c>
      <c r="B111" s="94" t="s">
        <v>2443</v>
      </c>
      <c r="C111" s="94" t="n">
        <v>16</v>
      </c>
      <c r="D111" s="94" t="n">
        <v>120</v>
      </c>
      <c r="E111" s="94" t="s">
        <v>520</v>
      </c>
      <c r="F111" s="94" t="s">
        <v>60</v>
      </c>
      <c r="G111" s="94" t="s">
        <v>519</v>
      </c>
      <c r="H111" s="94" t="s">
        <v>29</v>
      </c>
      <c r="J111" s="94" t="s">
        <v>2452</v>
      </c>
      <c r="K111" s="94" t="n">
        <v>120</v>
      </c>
      <c r="L111" s="94" t="s">
        <v>520</v>
      </c>
      <c r="M111" s="94" t="s">
        <v>519</v>
      </c>
    </row>
    <row r="112" customFormat="false" ht="19.5" hidden="false" customHeight="true" outlineLevel="0" collapsed="false">
      <c r="A112" s="94" t="s">
        <v>2453</v>
      </c>
      <c r="B112" s="94" t="s">
        <v>2443</v>
      </c>
      <c r="C112" s="94" t="n">
        <v>26</v>
      </c>
      <c r="D112" s="94" t="n">
        <v>122</v>
      </c>
      <c r="E112" s="94" t="s">
        <v>525</v>
      </c>
      <c r="F112" s="94" t="s">
        <v>60</v>
      </c>
      <c r="G112" s="94" t="s">
        <v>519</v>
      </c>
      <c r="H112" s="94" t="s">
        <v>29</v>
      </c>
      <c r="J112" s="94" t="s">
        <v>2453</v>
      </c>
      <c r="K112" s="94" t="n">
        <v>122</v>
      </c>
      <c r="L112" s="94" t="s">
        <v>525</v>
      </c>
      <c r="M112" s="94" t="s">
        <v>519</v>
      </c>
    </row>
    <row r="113" customFormat="false" ht="19.5" hidden="false" customHeight="true" outlineLevel="0" collapsed="false">
      <c r="A113" s="94" t="s">
        <v>2454</v>
      </c>
      <c r="B113" s="94" t="s">
        <v>2443</v>
      </c>
      <c r="C113" s="94" t="n">
        <v>15</v>
      </c>
      <c r="D113" s="94" t="n">
        <v>123</v>
      </c>
      <c r="E113" s="94" t="s">
        <v>528</v>
      </c>
      <c r="F113" s="94" t="s">
        <v>60</v>
      </c>
      <c r="G113" s="94" t="s">
        <v>519</v>
      </c>
      <c r="H113" s="94" t="s">
        <v>29</v>
      </c>
      <c r="J113" s="94" t="s">
        <v>2454</v>
      </c>
      <c r="K113" s="94" t="n">
        <v>123</v>
      </c>
      <c r="L113" s="94" t="s">
        <v>528</v>
      </c>
      <c r="M113" s="94" t="s">
        <v>519</v>
      </c>
    </row>
    <row r="114" customFormat="false" ht="19.5" hidden="false" customHeight="true" outlineLevel="0" collapsed="false">
      <c r="A114" s="94" t="s">
        <v>2455</v>
      </c>
      <c r="B114" s="94" t="s">
        <v>2443</v>
      </c>
      <c r="C114" s="94" t="n">
        <v>27</v>
      </c>
      <c r="D114" s="94" t="n">
        <v>124</v>
      </c>
      <c r="E114" s="94" t="s">
        <v>533</v>
      </c>
      <c r="F114" s="94" t="s">
        <v>532</v>
      </c>
      <c r="G114" s="94" t="s">
        <v>536</v>
      </c>
      <c r="H114" s="94" t="s">
        <v>29</v>
      </c>
      <c r="J114" s="94" t="s">
        <v>2455</v>
      </c>
      <c r="K114" s="94" t="n">
        <v>124</v>
      </c>
      <c r="L114" s="94" t="s">
        <v>533</v>
      </c>
      <c r="M114" s="94" t="s">
        <v>536</v>
      </c>
    </row>
    <row r="115" customFormat="false" ht="19.5" hidden="false" customHeight="true" outlineLevel="0" collapsed="false">
      <c r="A115" s="94" t="s">
        <v>2456</v>
      </c>
      <c r="B115" s="94" t="s">
        <v>2443</v>
      </c>
      <c r="C115" s="94" t="n">
        <v>14</v>
      </c>
      <c r="D115" s="94" t="n">
        <v>125</v>
      </c>
      <c r="E115" s="94" t="s">
        <v>537</v>
      </c>
      <c r="F115" s="94" t="s">
        <v>532</v>
      </c>
      <c r="G115" s="94" t="s">
        <v>541</v>
      </c>
      <c r="H115" s="94" t="s">
        <v>21</v>
      </c>
      <c r="J115" s="94" t="s">
        <v>2456</v>
      </c>
      <c r="K115" s="94" t="n">
        <v>125</v>
      </c>
      <c r="L115" s="94" t="s">
        <v>537</v>
      </c>
      <c r="M115" s="94" t="s">
        <v>541</v>
      </c>
    </row>
    <row r="116" customFormat="false" ht="19.5" hidden="false" customHeight="true" outlineLevel="0" collapsed="false">
      <c r="A116" s="94" t="s">
        <v>2457</v>
      </c>
      <c r="B116" s="94" t="s">
        <v>2443</v>
      </c>
      <c r="C116" s="94" t="n">
        <v>28</v>
      </c>
      <c r="D116" s="94" t="n">
        <v>126</v>
      </c>
      <c r="E116" s="94" t="s">
        <v>542</v>
      </c>
      <c r="F116" s="94" t="s">
        <v>532</v>
      </c>
      <c r="G116" s="94" t="s">
        <v>546</v>
      </c>
      <c r="H116" s="94" t="s">
        <v>21</v>
      </c>
      <c r="J116" s="94" t="s">
        <v>2457</v>
      </c>
      <c r="K116" s="94" t="n">
        <v>126</v>
      </c>
      <c r="L116" s="94" t="s">
        <v>542</v>
      </c>
      <c r="M116" s="94" t="s">
        <v>546</v>
      </c>
    </row>
    <row r="117" customFormat="false" ht="19.5" hidden="false" customHeight="true" outlineLevel="0" collapsed="false">
      <c r="A117" s="94" t="s">
        <v>2458</v>
      </c>
      <c r="B117" s="94" t="s">
        <v>2443</v>
      </c>
      <c r="C117" s="94" t="n">
        <v>13</v>
      </c>
      <c r="D117" s="94" t="n">
        <v>127</v>
      </c>
      <c r="E117" s="94" t="s">
        <v>547</v>
      </c>
      <c r="F117" s="94" t="s">
        <v>532</v>
      </c>
      <c r="G117" s="94" t="s">
        <v>550</v>
      </c>
      <c r="H117" s="94" t="s">
        <v>29</v>
      </c>
      <c r="J117" s="94" t="s">
        <v>2458</v>
      </c>
      <c r="K117" s="94" t="n">
        <v>127</v>
      </c>
      <c r="L117" s="94" t="s">
        <v>547</v>
      </c>
      <c r="M117" s="94" t="s">
        <v>550</v>
      </c>
    </row>
    <row r="118" customFormat="false" ht="19.5" hidden="false" customHeight="true" outlineLevel="0" collapsed="false">
      <c r="A118" s="94" t="s">
        <v>2459</v>
      </c>
      <c r="B118" s="94" t="s">
        <v>2443</v>
      </c>
      <c r="C118" s="94" t="n">
        <v>29</v>
      </c>
      <c r="D118" s="94" t="n">
        <v>130</v>
      </c>
      <c r="E118" s="94" t="s">
        <v>559</v>
      </c>
      <c r="F118" s="94" t="s">
        <v>532</v>
      </c>
      <c r="G118" s="94" t="s">
        <v>563</v>
      </c>
      <c r="H118" s="94" t="s">
        <v>21</v>
      </c>
      <c r="J118" s="94" t="s">
        <v>2459</v>
      </c>
      <c r="K118" s="94" t="n">
        <v>130</v>
      </c>
      <c r="L118" s="94" t="s">
        <v>559</v>
      </c>
      <c r="M118" s="94" t="s">
        <v>563</v>
      </c>
    </row>
    <row r="119" customFormat="false" ht="19.5" hidden="false" customHeight="true" outlineLevel="0" collapsed="false">
      <c r="A119" s="94" t="s">
        <v>2460</v>
      </c>
      <c r="B119" s="94" t="s">
        <v>2443</v>
      </c>
      <c r="C119" s="94" t="n">
        <v>12</v>
      </c>
      <c r="D119" s="94" t="n">
        <v>131</v>
      </c>
      <c r="E119" s="94" t="s">
        <v>565</v>
      </c>
      <c r="F119" s="94" t="s">
        <v>564</v>
      </c>
      <c r="G119" s="94" t="s">
        <v>568</v>
      </c>
      <c r="H119" s="94" t="s">
        <v>21</v>
      </c>
      <c r="J119" s="94" t="s">
        <v>2460</v>
      </c>
      <c r="K119" s="94" t="n">
        <v>131</v>
      </c>
      <c r="L119" s="94" t="s">
        <v>565</v>
      </c>
      <c r="M119" s="94" t="s">
        <v>568</v>
      </c>
    </row>
    <row r="120" customFormat="false" ht="19.5" hidden="false" customHeight="true" outlineLevel="0" collapsed="false">
      <c r="A120" s="94" t="s">
        <v>2461</v>
      </c>
      <c r="B120" s="94" t="s">
        <v>2443</v>
      </c>
      <c r="C120" s="94" t="n">
        <v>30</v>
      </c>
      <c r="D120" s="94" t="n">
        <v>134</v>
      </c>
      <c r="E120" s="94" t="s">
        <v>578</v>
      </c>
      <c r="F120" s="94"/>
      <c r="G120" s="94" t="s">
        <v>581</v>
      </c>
      <c r="H120" s="94" t="s">
        <v>29</v>
      </c>
      <c r="J120" s="94" t="s">
        <v>2461</v>
      </c>
      <c r="K120" s="94" t="n">
        <v>134</v>
      </c>
      <c r="L120" s="94" t="s">
        <v>578</v>
      </c>
      <c r="M120" s="94" t="s">
        <v>581</v>
      </c>
    </row>
    <row r="121" customFormat="false" ht="19.5" hidden="false" customHeight="true" outlineLevel="0" collapsed="false">
      <c r="A121" s="94" t="s">
        <v>2462</v>
      </c>
      <c r="B121" s="94" t="s">
        <v>2443</v>
      </c>
      <c r="C121" s="94" t="n">
        <v>11</v>
      </c>
      <c r="D121" s="94" t="n">
        <v>135</v>
      </c>
      <c r="E121" s="94" t="s">
        <v>582</v>
      </c>
      <c r="F121" s="94" t="s">
        <v>84</v>
      </c>
      <c r="G121" s="94" t="s">
        <v>585</v>
      </c>
      <c r="H121" s="94" t="s">
        <v>29</v>
      </c>
      <c r="J121" s="94" t="s">
        <v>2462</v>
      </c>
      <c r="K121" s="94" t="n">
        <v>135</v>
      </c>
      <c r="L121" s="94" t="s">
        <v>582</v>
      </c>
      <c r="M121" s="94" t="s">
        <v>585</v>
      </c>
    </row>
    <row r="122" customFormat="false" ht="19.5" hidden="false" customHeight="true" outlineLevel="0" collapsed="false">
      <c r="A122" s="94" t="s">
        <v>2463</v>
      </c>
      <c r="B122" s="94" t="s">
        <v>2443</v>
      </c>
      <c r="C122" s="94" t="n">
        <v>31</v>
      </c>
      <c r="D122" s="94" t="n">
        <v>136</v>
      </c>
      <c r="E122" s="94" t="s">
        <v>587</v>
      </c>
      <c r="F122" s="94" t="s">
        <v>586</v>
      </c>
      <c r="G122" s="94" t="s">
        <v>589</v>
      </c>
      <c r="H122" s="94" t="s">
        <v>21</v>
      </c>
      <c r="J122" s="94" t="s">
        <v>2463</v>
      </c>
      <c r="K122" s="94" t="n">
        <v>136</v>
      </c>
      <c r="L122" s="94" t="s">
        <v>587</v>
      </c>
      <c r="M122" s="94" t="s">
        <v>589</v>
      </c>
    </row>
    <row r="123" customFormat="false" ht="19.5" hidden="false" customHeight="true" outlineLevel="0" collapsed="false">
      <c r="A123" s="94" t="s">
        <v>2464</v>
      </c>
      <c r="B123" s="94" t="s">
        <v>2443</v>
      </c>
      <c r="C123" s="94" t="n">
        <v>10</v>
      </c>
      <c r="D123" s="94" t="n">
        <v>137</v>
      </c>
      <c r="E123" s="94" t="s">
        <v>590</v>
      </c>
      <c r="F123" s="94"/>
      <c r="G123" s="94" t="s">
        <v>594</v>
      </c>
      <c r="H123" s="94" t="s">
        <v>21</v>
      </c>
      <c r="J123" s="94" t="s">
        <v>2464</v>
      </c>
      <c r="K123" s="94" t="n">
        <v>137</v>
      </c>
      <c r="L123" s="94" t="s">
        <v>590</v>
      </c>
      <c r="M123" s="94" t="s">
        <v>594</v>
      </c>
    </row>
    <row r="124" customFormat="false" ht="19.5" hidden="false" customHeight="true" outlineLevel="0" collapsed="false">
      <c r="A124" s="94" t="s">
        <v>2465</v>
      </c>
      <c r="B124" s="94" t="s">
        <v>2443</v>
      </c>
      <c r="C124" s="94" t="n">
        <v>32</v>
      </c>
      <c r="D124" s="94" t="n">
        <v>140</v>
      </c>
      <c r="E124" s="94" t="s">
        <v>603</v>
      </c>
      <c r="F124" s="94"/>
      <c r="G124" s="94" t="s">
        <v>606</v>
      </c>
      <c r="H124" s="94" t="s">
        <v>29</v>
      </c>
      <c r="J124" s="94" t="s">
        <v>2465</v>
      </c>
      <c r="K124" s="94" t="n">
        <v>140</v>
      </c>
      <c r="L124" s="94" t="s">
        <v>603</v>
      </c>
      <c r="M124" s="94" t="s">
        <v>606</v>
      </c>
    </row>
    <row r="125" customFormat="false" ht="19.5" hidden="false" customHeight="true" outlineLevel="0" collapsed="false">
      <c r="A125" s="94" t="s">
        <v>2466</v>
      </c>
      <c r="B125" s="94" t="s">
        <v>2443</v>
      </c>
      <c r="C125" s="94" t="n">
        <v>9</v>
      </c>
      <c r="D125" s="94" t="n">
        <v>141</v>
      </c>
      <c r="E125" s="94" t="s">
        <v>607</v>
      </c>
      <c r="F125" s="94"/>
      <c r="G125" s="94" t="s">
        <v>609</v>
      </c>
      <c r="H125" s="94" t="s">
        <v>29</v>
      </c>
      <c r="J125" s="94" t="s">
        <v>2466</v>
      </c>
      <c r="K125" s="94" t="n">
        <v>141</v>
      </c>
      <c r="L125" s="94" t="s">
        <v>607</v>
      </c>
      <c r="M125" s="94" t="s">
        <v>609</v>
      </c>
    </row>
    <row r="126" customFormat="false" ht="19.5" hidden="false" customHeight="true" outlineLevel="0" collapsed="false">
      <c r="A126" s="94" t="s">
        <v>2467</v>
      </c>
      <c r="B126" s="94" t="s">
        <v>2443</v>
      </c>
      <c r="C126" s="94" t="n">
        <v>33</v>
      </c>
      <c r="D126" s="94" t="n">
        <v>142</v>
      </c>
      <c r="E126" s="94" t="s">
        <v>610</v>
      </c>
      <c r="F126" s="94" t="s">
        <v>84</v>
      </c>
      <c r="G126" s="94" t="s">
        <v>614</v>
      </c>
      <c r="H126" s="94" t="s">
        <v>29</v>
      </c>
      <c r="J126" s="94" t="s">
        <v>2467</v>
      </c>
      <c r="K126" s="94" t="n">
        <v>142</v>
      </c>
      <c r="L126" s="94" t="s">
        <v>610</v>
      </c>
      <c r="M126" s="94" t="s">
        <v>614</v>
      </c>
    </row>
    <row r="127" customFormat="false" ht="19.5" hidden="false" customHeight="true" outlineLevel="0" collapsed="false">
      <c r="A127" s="94" t="s">
        <v>2468</v>
      </c>
      <c r="B127" s="94" t="s">
        <v>2443</v>
      </c>
      <c r="C127" s="94" t="n">
        <v>8</v>
      </c>
      <c r="D127" s="94" t="n">
        <v>143</v>
      </c>
      <c r="E127" s="94" t="s">
        <v>615</v>
      </c>
      <c r="F127" s="94"/>
      <c r="G127" s="94" t="s">
        <v>618</v>
      </c>
      <c r="H127" s="94" t="s">
        <v>29</v>
      </c>
      <c r="J127" s="94" t="s">
        <v>2468</v>
      </c>
      <c r="K127" s="94" t="n">
        <v>143</v>
      </c>
      <c r="L127" s="94" t="s">
        <v>615</v>
      </c>
      <c r="M127" s="94" t="s">
        <v>618</v>
      </c>
    </row>
    <row r="128" customFormat="false" ht="19.5" hidden="false" customHeight="true" outlineLevel="0" collapsed="false">
      <c r="A128" s="94" t="s">
        <v>2469</v>
      </c>
      <c r="B128" s="94" t="s">
        <v>2443</v>
      </c>
      <c r="C128" s="94" t="n">
        <v>34</v>
      </c>
      <c r="D128" s="94" t="n">
        <v>145</v>
      </c>
      <c r="E128" s="94" t="s">
        <v>623</v>
      </c>
      <c r="F128" s="94"/>
      <c r="G128" s="94" t="s">
        <v>625</v>
      </c>
      <c r="H128" s="94" t="s">
        <v>29</v>
      </c>
      <c r="J128" s="94" t="s">
        <v>2469</v>
      </c>
      <c r="K128" s="94" t="n">
        <v>145</v>
      </c>
      <c r="L128" s="94" t="s">
        <v>623</v>
      </c>
      <c r="M128" s="94" t="s">
        <v>625</v>
      </c>
    </row>
    <row r="129" customFormat="false" ht="19.5" hidden="false" customHeight="true" outlineLevel="0" collapsed="false">
      <c r="A129" s="94" t="s">
        <v>2470</v>
      </c>
      <c r="B129" s="94" t="s">
        <v>2443</v>
      </c>
      <c r="C129" s="94" t="n">
        <v>7</v>
      </c>
      <c r="D129" s="94" t="n">
        <v>146</v>
      </c>
      <c r="E129" s="94" t="s">
        <v>626</v>
      </c>
      <c r="F129" s="94" t="s">
        <v>586</v>
      </c>
      <c r="G129" s="94" t="s">
        <v>628</v>
      </c>
      <c r="H129" s="94" t="s">
        <v>29</v>
      </c>
      <c r="J129" s="94" t="s">
        <v>2470</v>
      </c>
      <c r="K129" s="94" t="n">
        <v>146</v>
      </c>
      <c r="L129" s="94" t="s">
        <v>626</v>
      </c>
      <c r="M129" s="94" t="s">
        <v>628</v>
      </c>
    </row>
    <row r="130" customFormat="false" ht="19.5" hidden="false" customHeight="true" outlineLevel="0" collapsed="false">
      <c r="A130" s="94" t="s">
        <v>2471</v>
      </c>
      <c r="B130" s="94" t="s">
        <v>2443</v>
      </c>
      <c r="C130" s="94" t="n">
        <v>35</v>
      </c>
      <c r="D130" s="94" t="n">
        <v>147</v>
      </c>
      <c r="E130" s="94" t="s">
        <v>629</v>
      </c>
      <c r="F130" s="94" t="s">
        <v>586</v>
      </c>
      <c r="G130" s="94" t="s">
        <v>632</v>
      </c>
      <c r="H130" s="94" t="s">
        <v>29</v>
      </c>
      <c r="J130" s="94" t="s">
        <v>2471</v>
      </c>
      <c r="K130" s="94" t="n">
        <v>147</v>
      </c>
      <c r="L130" s="94" t="s">
        <v>629</v>
      </c>
      <c r="M130" s="94" t="s">
        <v>632</v>
      </c>
    </row>
    <row r="131" customFormat="false" ht="19.5" hidden="false" customHeight="true" outlineLevel="0" collapsed="false">
      <c r="A131" s="94" t="s">
        <v>2472</v>
      </c>
      <c r="B131" s="94" t="s">
        <v>2443</v>
      </c>
      <c r="C131" s="94" t="n">
        <v>6</v>
      </c>
      <c r="D131" s="94" t="n">
        <v>152</v>
      </c>
      <c r="E131" s="94" t="s">
        <v>644</v>
      </c>
      <c r="F131" s="94"/>
      <c r="G131" s="94" t="s">
        <v>646</v>
      </c>
      <c r="H131" s="94" t="s">
        <v>29</v>
      </c>
      <c r="J131" s="94" t="s">
        <v>2472</v>
      </c>
      <c r="K131" s="94" t="n">
        <v>152</v>
      </c>
      <c r="L131" s="94" t="s">
        <v>644</v>
      </c>
      <c r="M131" s="94" t="s">
        <v>646</v>
      </c>
    </row>
    <row r="132" customFormat="false" ht="19.5" hidden="false" customHeight="true" outlineLevel="0" collapsed="false">
      <c r="A132" s="94" t="s">
        <v>2473</v>
      </c>
      <c r="B132" s="94" t="s">
        <v>2443</v>
      </c>
      <c r="C132" s="94" t="n">
        <v>36</v>
      </c>
      <c r="D132" s="94" t="n">
        <v>153</v>
      </c>
      <c r="E132" s="94" t="s">
        <v>647</v>
      </c>
      <c r="F132" s="94" t="s">
        <v>31</v>
      </c>
      <c r="G132" s="94" t="s">
        <v>650</v>
      </c>
      <c r="H132" s="94" t="s">
        <v>29</v>
      </c>
      <c r="J132" s="94" t="s">
        <v>2473</v>
      </c>
      <c r="K132" s="94" t="n">
        <v>153</v>
      </c>
      <c r="L132" s="94" t="s">
        <v>647</v>
      </c>
      <c r="M132" s="94" t="s">
        <v>650</v>
      </c>
    </row>
    <row r="133" customFormat="false" ht="19.5" hidden="false" customHeight="true" outlineLevel="0" collapsed="false">
      <c r="A133" s="94" t="s">
        <v>2474</v>
      </c>
      <c r="B133" s="94" t="s">
        <v>2443</v>
      </c>
      <c r="C133" s="94" t="n">
        <v>5</v>
      </c>
      <c r="D133" s="94" t="n">
        <v>154</v>
      </c>
      <c r="E133" s="94" t="s">
        <v>651</v>
      </c>
      <c r="F133" s="94" t="s">
        <v>532</v>
      </c>
      <c r="G133" s="94" t="s">
        <v>654</v>
      </c>
      <c r="H133" s="94" t="s">
        <v>29</v>
      </c>
      <c r="J133" s="94" t="s">
        <v>2474</v>
      </c>
      <c r="K133" s="94" t="n">
        <v>154</v>
      </c>
      <c r="L133" s="94" t="s">
        <v>651</v>
      </c>
      <c r="M133" s="94" t="s">
        <v>654</v>
      </c>
    </row>
    <row r="134" customFormat="false" ht="19.5" hidden="false" customHeight="true" outlineLevel="0" collapsed="false">
      <c r="A134" s="94" t="s">
        <v>2475</v>
      </c>
      <c r="B134" s="94" t="s">
        <v>2443</v>
      </c>
      <c r="C134" s="94" t="n">
        <v>37</v>
      </c>
      <c r="D134" s="94" t="n">
        <v>155</v>
      </c>
      <c r="E134" s="94" t="s">
        <v>655</v>
      </c>
      <c r="F134" s="94" t="s">
        <v>532</v>
      </c>
      <c r="G134" s="94" t="s">
        <v>657</v>
      </c>
      <c r="H134" s="94" t="s">
        <v>29</v>
      </c>
      <c r="J134" s="94" t="s">
        <v>2475</v>
      </c>
      <c r="K134" s="94" t="n">
        <v>155</v>
      </c>
      <c r="L134" s="94" t="s">
        <v>655</v>
      </c>
      <c r="M134" s="94" t="s">
        <v>657</v>
      </c>
    </row>
    <row r="135" customFormat="false" ht="19.5" hidden="false" customHeight="true" outlineLevel="0" collapsed="false">
      <c r="A135" s="94" t="s">
        <v>2476</v>
      </c>
      <c r="B135" s="94" t="s">
        <v>2443</v>
      </c>
      <c r="C135" s="94" t="n">
        <v>4</v>
      </c>
      <c r="D135" s="94" t="n">
        <v>157</v>
      </c>
      <c r="E135" s="94" t="s">
        <v>663</v>
      </c>
      <c r="F135" s="94"/>
      <c r="G135" s="94" t="s">
        <v>665</v>
      </c>
      <c r="H135" s="94" t="s">
        <v>29</v>
      </c>
      <c r="J135" s="94" t="s">
        <v>2476</v>
      </c>
      <c r="K135" s="94" t="n">
        <v>157</v>
      </c>
      <c r="L135" s="94" t="s">
        <v>663</v>
      </c>
      <c r="M135" s="94" t="s">
        <v>665</v>
      </c>
    </row>
    <row r="136" customFormat="false" ht="19.5" hidden="false" customHeight="true" outlineLevel="0" collapsed="false">
      <c r="A136" s="94" t="s">
        <v>2477</v>
      </c>
      <c r="B136" s="94" t="s">
        <v>2443</v>
      </c>
      <c r="C136" s="94" t="n">
        <v>38</v>
      </c>
      <c r="D136" s="94" t="n">
        <v>158</v>
      </c>
      <c r="E136" s="94" t="s">
        <v>666</v>
      </c>
      <c r="F136" s="94"/>
      <c r="G136" s="94" t="s">
        <v>668</v>
      </c>
      <c r="H136" s="94" t="s">
        <v>21</v>
      </c>
      <c r="J136" s="94" t="s">
        <v>2477</v>
      </c>
      <c r="K136" s="94" t="n">
        <v>158</v>
      </c>
      <c r="L136" s="94" t="s">
        <v>666</v>
      </c>
      <c r="M136" s="94" t="s">
        <v>668</v>
      </c>
    </row>
    <row r="137" customFormat="false" ht="19.5" hidden="false" customHeight="true" outlineLevel="0" collapsed="false">
      <c r="A137" s="94" t="s">
        <v>2478</v>
      </c>
      <c r="B137" s="94" t="s">
        <v>2443</v>
      </c>
      <c r="C137" s="94" t="n">
        <v>3</v>
      </c>
      <c r="D137" s="94" t="n">
        <v>159</v>
      </c>
      <c r="E137" s="94" t="s">
        <v>669</v>
      </c>
      <c r="F137" s="94"/>
      <c r="G137" s="94" t="s">
        <v>671</v>
      </c>
      <c r="H137" s="94" t="s">
        <v>21</v>
      </c>
      <c r="J137" s="94" t="s">
        <v>2478</v>
      </c>
      <c r="K137" s="94" t="n">
        <v>159</v>
      </c>
      <c r="L137" s="94" t="s">
        <v>669</v>
      </c>
      <c r="M137" s="94" t="s">
        <v>671</v>
      </c>
    </row>
    <row r="138" customFormat="false" ht="19.5" hidden="false" customHeight="true" outlineLevel="0" collapsed="false">
      <c r="A138" s="94" t="s">
        <v>2479</v>
      </c>
      <c r="B138" s="94" t="s">
        <v>2443</v>
      </c>
      <c r="C138" s="94" t="n">
        <v>39</v>
      </c>
      <c r="D138" s="94" t="n">
        <v>160</v>
      </c>
      <c r="E138" s="94" t="s">
        <v>672</v>
      </c>
      <c r="F138" s="94"/>
      <c r="G138" s="94" t="s">
        <v>675</v>
      </c>
      <c r="H138" s="94" t="s">
        <v>21</v>
      </c>
      <c r="J138" s="94" t="s">
        <v>2479</v>
      </c>
      <c r="K138" s="94" t="n">
        <v>160</v>
      </c>
      <c r="L138" s="94" t="s">
        <v>672</v>
      </c>
      <c r="M138" s="94" t="s">
        <v>675</v>
      </c>
    </row>
    <row r="139" customFormat="false" ht="19.5" hidden="false" customHeight="true" outlineLevel="0" collapsed="false">
      <c r="A139" s="94" t="s">
        <v>2480</v>
      </c>
      <c r="B139" s="94" t="s">
        <v>2443</v>
      </c>
      <c r="C139" s="94" t="n">
        <v>2</v>
      </c>
      <c r="D139" s="94" t="n">
        <v>161</v>
      </c>
      <c r="E139" s="94" t="s">
        <v>676</v>
      </c>
      <c r="F139" s="94" t="s">
        <v>42</v>
      </c>
      <c r="G139" s="94" t="s">
        <v>679</v>
      </c>
      <c r="H139" s="94" t="s">
        <v>29</v>
      </c>
      <c r="J139" s="94" t="s">
        <v>2480</v>
      </c>
      <c r="K139" s="94" t="n">
        <v>161</v>
      </c>
      <c r="L139" s="94" t="s">
        <v>676</v>
      </c>
      <c r="M139" s="94" t="s">
        <v>679</v>
      </c>
    </row>
    <row r="140" customFormat="false" ht="19.5" hidden="false" customHeight="true" outlineLevel="0" collapsed="false">
      <c r="A140" s="94" t="s">
        <v>2481</v>
      </c>
      <c r="B140" s="94" t="s">
        <v>2443</v>
      </c>
      <c r="C140" s="94" t="n">
        <v>40</v>
      </c>
      <c r="D140" s="94" t="n">
        <v>162</v>
      </c>
      <c r="E140" s="94" t="s">
        <v>681</v>
      </c>
      <c r="F140" s="94" t="s">
        <v>586</v>
      </c>
      <c r="G140" s="94" t="s">
        <v>683</v>
      </c>
      <c r="H140" s="94" t="s">
        <v>29</v>
      </c>
      <c r="J140" s="94" t="s">
        <v>2481</v>
      </c>
      <c r="K140" s="94" t="n">
        <v>162</v>
      </c>
      <c r="L140" s="94" t="s">
        <v>681</v>
      </c>
      <c r="M140" s="94" t="s">
        <v>683</v>
      </c>
    </row>
    <row r="141" customFormat="false" ht="19.5" hidden="false" customHeight="true" outlineLevel="0" collapsed="false">
      <c r="A141" s="94" t="s">
        <v>2482</v>
      </c>
      <c r="B141" s="94" t="s">
        <v>2443</v>
      </c>
      <c r="C141" s="94" t="n">
        <v>1</v>
      </c>
      <c r="D141" s="94" t="n">
        <v>163</v>
      </c>
      <c r="E141" s="94" t="s">
        <v>684</v>
      </c>
      <c r="F141" s="94" t="s">
        <v>586</v>
      </c>
      <c r="G141" s="94" t="s">
        <v>687</v>
      </c>
      <c r="H141" s="94" t="s">
        <v>21</v>
      </c>
      <c r="J141" s="94" t="s">
        <v>2482</v>
      </c>
      <c r="K141" s="94" t="n">
        <v>163</v>
      </c>
      <c r="L141" s="94" t="s">
        <v>684</v>
      </c>
      <c r="M141" s="94" t="s">
        <v>687</v>
      </c>
    </row>
    <row r="142" customFormat="false" ht="19.5" hidden="false" customHeight="true" outlineLevel="0" collapsed="false">
      <c r="A142" s="94" t="s">
        <v>2483</v>
      </c>
      <c r="B142" s="94" t="s">
        <v>2443</v>
      </c>
      <c r="C142" s="94" t="n">
        <v>41</v>
      </c>
      <c r="D142" s="94" t="n">
        <v>164</v>
      </c>
      <c r="E142" s="94" t="s">
        <v>688</v>
      </c>
      <c r="F142" s="94" t="s">
        <v>586</v>
      </c>
      <c r="G142" s="94" t="s">
        <v>690</v>
      </c>
      <c r="H142" s="94" t="s">
        <v>21</v>
      </c>
      <c r="J142" s="94" t="s">
        <v>2483</v>
      </c>
      <c r="K142" s="94" t="n">
        <v>164</v>
      </c>
      <c r="L142" s="94" t="s">
        <v>688</v>
      </c>
      <c r="M142" s="94" t="s">
        <v>690</v>
      </c>
    </row>
    <row r="143" customFormat="false" ht="19.5" hidden="false" customHeight="true" outlineLevel="0" collapsed="false">
      <c r="A143" s="94" t="s">
        <v>2484</v>
      </c>
      <c r="B143" s="94" t="s">
        <v>2485</v>
      </c>
      <c r="C143" s="94" t="n">
        <v>13</v>
      </c>
      <c r="D143" s="94" t="n">
        <v>167</v>
      </c>
      <c r="E143" s="94" t="s">
        <v>697</v>
      </c>
      <c r="F143" s="94" t="s">
        <v>42</v>
      </c>
      <c r="G143" s="94" t="s">
        <v>700</v>
      </c>
      <c r="H143" s="94" t="s">
        <v>21</v>
      </c>
      <c r="J143" s="94" t="s">
        <v>2484</v>
      </c>
      <c r="K143" s="94" t="n">
        <v>167</v>
      </c>
      <c r="L143" s="94" t="s">
        <v>697</v>
      </c>
      <c r="M143" s="94" t="s">
        <v>700</v>
      </c>
    </row>
    <row r="144" customFormat="false" ht="19.5" hidden="false" customHeight="true" outlineLevel="0" collapsed="false">
      <c r="A144" s="94" t="s">
        <v>2486</v>
      </c>
      <c r="B144" s="94" t="s">
        <v>2485</v>
      </c>
      <c r="C144" s="94" t="n">
        <v>29</v>
      </c>
      <c r="D144" s="94" t="n">
        <v>168</v>
      </c>
      <c r="E144" s="94" t="s">
        <v>701</v>
      </c>
      <c r="F144" s="94" t="s">
        <v>586</v>
      </c>
      <c r="G144" s="94" t="s">
        <v>703</v>
      </c>
      <c r="H144" s="94" t="s">
        <v>29</v>
      </c>
      <c r="J144" s="94" t="s">
        <v>2486</v>
      </c>
      <c r="K144" s="94" t="n">
        <v>168</v>
      </c>
      <c r="L144" s="94" t="s">
        <v>701</v>
      </c>
      <c r="M144" s="94" t="s">
        <v>703</v>
      </c>
    </row>
    <row r="145" customFormat="false" ht="19.5" hidden="false" customHeight="true" outlineLevel="0" collapsed="false">
      <c r="A145" s="94" t="s">
        <v>2487</v>
      </c>
      <c r="B145" s="94" t="s">
        <v>2485</v>
      </c>
      <c r="C145" s="94" t="n">
        <v>12</v>
      </c>
      <c r="D145" s="94" t="n">
        <v>173</v>
      </c>
      <c r="E145" s="94" t="s">
        <v>718</v>
      </c>
      <c r="F145" s="94" t="s">
        <v>42</v>
      </c>
      <c r="G145" s="94" t="s">
        <v>719</v>
      </c>
      <c r="H145" s="94" t="s">
        <v>29</v>
      </c>
      <c r="J145" s="94" t="s">
        <v>2487</v>
      </c>
      <c r="K145" s="94" t="n">
        <v>173</v>
      </c>
      <c r="L145" s="94" t="s">
        <v>718</v>
      </c>
      <c r="M145" s="94" t="s">
        <v>719</v>
      </c>
    </row>
    <row r="146" customFormat="false" ht="19.5" hidden="false" customHeight="true" outlineLevel="0" collapsed="false">
      <c r="A146" s="94" t="s">
        <v>2488</v>
      </c>
      <c r="B146" s="94" t="s">
        <v>2485</v>
      </c>
      <c r="C146" s="94" t="n">
        <v>30</v>
      </c>
      <c r="D146" s="94" t="n">
        <v>174</v>
      </c>
      <c r="E146" s="94" t="s">
        <v>722</v>
      </c>
      <c r="F146" s="94" t="s">
        <v>721</v>
      </c>
      <c r="G146" s="94" t="s">
        <v>726</v>
      </c>
      <c r="H146" s="94" t="s">
        <v>21</v>
      </c>
      <c r="J146" s="94" t="s">
        <v>2488</v>
      </c>
      <c r="K146" s="94" t="n">
        <v>174</v>
      </c>
      <c r="L146" s="94" t="s">
        <v>722</v>
      </c>
      <c r="M146" s="94" t="s">
        <v>726</v>
      </c>
    </row>
    <row r="147" customFormat="false" ht="19.5" hidden="false" customHeight="true" outlineLevel="0" collapsed="false">
      <c r="A147" s="94" t="s">
        <v>2489</v>
      </c>
      <c r="B147" s="94" t="s">
        <v>2485</v>
      </c>
      <c r="C147" s="94" t="n">
        <v>11</v>
      </c>
      <c r="D147" s="94" t="n">
        <v>175</v>
      </c>
      <c r="E147" s="94" t="s">
        <v>728</v>
      </c>
      <c r="F147" s="94" t="s">
        <v>727</v>
      </c>
      <c r="G147" s="94" t="s">
        <v>732</v>
      </c>
      <c r="H147" s="94" t="s">
        <v>21</v>
      </c>
      <c r="J147" s="94" t="s">
        <v>2489</v>
      </c>
      <c r="K147" s="94" t="n">
        <v>175</v>
      </c>
      <c r="L147" s="94" t="s">
        <v>728</v>
      </c>
      <c r="M147" s="94" t="s">
        <v>732</v>
      </c>
    </row>
    <row r="148" customFormat="false" ht="19.5" hidden="false" customHeight="true" outlineLevel="0" collapsed="false">
      <c r="A148" s="94" t="s">
        <v>2490</v>
      </c>
      <c r="B148" s="94" t="s">
        <v>2485</v>
      </c>
      <c r="C148" s="94" t="n">
        <v>31</v>
      </c>
      <c r="D148" s="94" t="n">
        <v>177</v>
      </c>
      <c r="E148" s="94" t="s">
        <v>739</v>
      </c>
      <c r="F148" s="94" t="s">
        <v>738</v>
      </c>
      <c r="G148" s="94" t="s">
        <v>743</v>
      </c>
      <c r="H148" s="94" t="s">
        <v>29</v>
      </c>
      <c r="J148" s="94" t="s">
        <v>2490</v>
      </c>
      <c r="K148" s="94" t="n">
        <v>177</v>
      </c>
      <c r="L148" s="94" t="s">
        <v>739</v>
      </c>
      <c r="M148" s="94" t="s">
        <v>743</v>
      </c>
    </row>
    <row r="149" customFormat="false" ht="19.5" hidden="false" customHeight="true" outlineLevel="0" collapsed="false">
      <c r="A149" s="94" t="s">
        <v>2491</v>
      </c>
      <c r="B149" s="94" t="s">
        <v>2485</v>
      </c>
      <c r="C149" s="94" t="n">
        <v>10</v>
      </c>
      <c r="D149" s="94" t="n">
        <v>178</v>
      </c>
      <c r="E149" s="94" t="s">
        <v>744</v>
      </c>
      <c r="F149" s="94" t="s">
        <v>738</v>
      </c>
      <c r="G149" s="94" t="s">
        <v>747</v>
      </c>
      <c r="H149" s="94" t="s">
        <v>21</v>
      </c>
      <c r="J149" s="94" t="s">
        <v>2491</v>
      </c>
      <c r="K149" s="94" t="n">
        <v>178</v>
      </c>
      <c r="L149" s="94" t="s">
        <v>744</v>
      </c>
      <c r="M149" s="94" t="s">
        <v>747</v>
      </c>
    </row>
    <row r="150" customFormat="false" ht="19.5" hidden="false" customHeight="true" outlineLevel="0" collapsed="false">
      <c r="A150" s="94" t="s">
        <v>2492</v>
      </c>
      <c r="B150" s="94" t="s">
        <v>2485</v>
      </c>
      <c r="C150" s="94" t="n">
        <v>32</v>
      </c>
      <c r="D150" s="94" t="n">
        <v>180</v>
      </c>
      <c r="E150" s="94" t="s">
        <v>752</v>
      </c>
      <c r="F150" s="94" t="s">
        <v>738</v>
      </c>
      <c r="G150" s="94" t="s">
        <v>756</v>
      </c>
      <c r="H150" s="94" t="s">
        <v>21</v>
      </c>
      <c r="J150" s="94" t="s">
        <v>2492</v>
      </c>
      <c r="K150" s="94" t="n">
        <v>180</v>
      </c>
      <c r="L150" s="94" t="s">
        <v>752</v>
      </c>
      <c r="M150" s="94" t="s">
        <v>756</v>
      </c>
    </row>
    <row r="151" customFormat="false" ht="19.5" hidden="false" customHeight="true" outlineLevel="0" collapsed="false">
      <c r="A151" s="94" t="s">
        <v>2493</v>
      </c>
      <c r="B151" s="94" t="s">
        <v>2485</v>
      </c>
      <c r="C151" s="94" t="n">
        <v>9</v>
      </c>
      <c r="D151" s="94" t="n">
        <v>181</v>
      </c>
      <c r="E151" s="94" t="s">
        <v>758</v>
      </c>
      <c r="F151" s="94" t="s">
        <v>757</v>
      </c>
      <c r="G151" s="94" t="s">
        <v>761</v>
      </c>
      <c r="H151" s="94" t="s">
        <v>29</v>
      </c>
      <c r="J151" s="94" t="s">
        <v>2493</v>
      </c>
      <c r="K151" s="94" t="n">
        <v>181</v>
      </c>
      <c r="L151" s="94" t="s">
        <v>758</v>
      </c>
      <c r="M151" s="94" t="s">
        <v>761</v>
      </c>
    </row>
    <row r="152" customFormat="false" ht="19.5" hidden="false" customHeight="true" outlineLevel="0" collapsed="false">
      <c r="A152" s="94" t="s">
        <v>2494</v>
      </c>
      <c r="B152" s="94" t="s">
        <v>2485</v>
      </c>
      <c r="C152" s="94" t="n">
        <v>33</v>
      </c>
      <c r="D152" s="94" t="n">
        <v>182</v>
      </c>
      <c r="E152" s="94" t="s">
        <v>763</v>
      </c>
      <c r="F152" s="94" t="s">
        <v>762</v>
      </c>
      <c r="G152" s="94" t="s">
        <v>766</v>
      </c>
      <c r="H152" s="94" t="s">
        <v>21</v>
      </c>
      <c r="J152" s="94" t="s">
        <v>2494</v>
      </c>
      <c r="K152" s="94" t="n">
        <v>182</v>
      </c>
      <c r="L152" s="94" t="s">
        <v>763</v>
      </c>
      <c r="M152" s="94" t="s">
        <v>766</v>
      </c>
    </row>
    <row r="153" customFormat="false" ht="19.5" hidden="false" customHeight="true" outlineLevel="0" collapsed="false">
      <c r="A153" s="94" t="s">
        <v>2495</v>
      </c>
      <c r="B153" s="94" t="s">
        <v>2485</v>
      </c>
      <c r="C153" s="94" t="n">
        <v>8</v>
      </c>
      <c r="D153" s="94" t="n">
        <v>183</v>
      </c>
      <c r="E153" s="94" t="s">
        <v>767</v>
      </c>
      <c r="F153" s="94" t="s">
        <v>658</v>
      </c>
      <c r="G153" s="94" t="s">
        <v>770</v>
      </c>
      <c r="H153" s="94" t="s">
        <v>21</v>
      </c>
      <c r="J153" s="94" t="s">
        <v>2495</v>
      </c>
      <c r="K153" s="94" t="n">
        <v>183</v>
      </c>
      <c r="L153" s="94" t="s">
        <v>767</v>
      </c>
      <c r="M153" s="94" t="s">
        <v>770</v>
      </c>
    </row>
    <row r="154" customFormat="false" ht="19.5" hidden="false" customHeight="true" outlineLevel="0" collapsed="false">
      <c r="A154" s="94" t="s">
        <v>2496</v>
      </c>
      <c r="B154" s="94" t="s">
        <v>2485</v>
      </c>
      <c r="C154" s="94" t="n">
        <v>34</v>
      </c>
      <c r="D154" s="94" t="n">
        <v>184</v>
      </c>
      <c r="E154" s="94" t="s">
        <v>772</v>
      </c>
      <c r="F154" s="94" t="s">
        <v>771</v>
      </c>
      <c r="G154" s="94" t="s">
        <v>773</v>
      </c>
      <c r="H154" s="94" t="s">
        <v>29</v>
      </c>
      <c r="J154" s="94" t="s">
        <v>2496</v>
      </c>
      <c r="K154" s="94" t="n">
        <v>184</v>
      </c>
      <c r="L154" s="94" t="s">
        <v>772</v>
      </c>
      <c r="M154" s="94" t="s">
        <v>773</v>
      </c>
    </row>
    <row r="155" customFormat="false" ht="19.5" hidden="false" customHeight="true" outlineLevel="0" collapsed="false">
      <c r="A155" s="94" t="s">
        <v>2497</v>
      </c>
      <c r="B155" s="94" t="s">
        <v>2485</v>
      </c>
      <c r="C155" s="94" t="n">
        <v>7</v>
      </c>
      <c r="D155" s="94" t="n">
        <v>185</v>
      </c>
      <c r="E155" s="94" t="s">
        <v>775</v>
      </c>
      <c r="F155" s="94" t="s">
        <v>564</v>
      </c>
      <c r="G155" s="94" t="s">
        <v>777</v>
      </c>
      <c r="H155" s="94" t="s">
        <v>21</v>
      </c>
      <c r="J155" s="94" t="s">
        <v>2497</v>
      </c>
      <c r="K155" s="94" t="n">
        <v>185</v>
      </c>
      <c r="L155" s="94" t="s">
        <v>775</v>
      </c>
      <c r="M155" s="94" t="s">
        <v>777</v>
      </c>
    </row>
    <row r="156" customFormat="false" ht="19.5" hidden="false" customHeight="true" outlineLevel="0" collapsed="false">
      <c r="A156" s="94" t="s">
        <v>2498</v>
      </c>
      <c r="B156" s="94" t="s">
        <v>2485</v>
      </c>
      <c r="C156" s="94" t="n">
        <v>35</v>
      </c>
      <c r="D156" s="94" t="n">
        <v>186</v>
      </c>
      <c r="E156" s="94" t="s">
        <v>779</v>
      </c>
      <c r="F156" s="94" t="s">
        <v>778</v>
      </c>
      <c r="G156" s="94" t="s">
        <v>782</v>
      </c>
      <c r="H156" s="94" t="s">
        <v>21</v>
      </c>
      <c r="J156" s="94" t="s">
        <v>2498</v>
      </c>
      <c r="K156" s="94" t="n">
        <v>186</v>
      </c>
      <c r="L156" s="94" t="s">
        <v>779</v>
      </c>
      <c r="M156" s="94" t="s">
        <v>782</v>
      </c>
    </row>
    <row r="157" customFormat="false" ht="19.5" hidden="false" customHeight="true" outlineLevel="0" collapsed="false">
      <c r="A157" s="94" t="s">
        <v>2499</v>
      </c>
      <c r="B157" s="94" t="s">
        <v>2485</v>
      </c>
      <c r="C157" s="94" t="n">
        <v>6</v>
      </c>
      <c r="D157" s="94" t="n">
        <v>187</v>
      </c>
      <c r="E157" s="94" t="s">
        <v>783</v>
      </c>
      <c r="F157" s="94" t="s">
        <v>658</v>
      </c>
      <c r="G157" s="94" t="s">
        <v>786</v>
      </c>
      <c r="H157" s="94" t="s">
        <v>29</v>
      </c>
      <c r="J157" s="94" t="s">
        <v>2499</v>
      </c>
      <c r="K157" s="94" t="n">
        <v>187</v>
      </c>
      <c r="L157" s="94" t="s">
        <v>783</v>
      </c>
      <c r="M157" s="94" t="s">
        <v>786</v>
      </c>
    </row>
    <row r="158" customFormat="false" ht="19.5" hidden="false" customHeight="true" outlineLevel="0" collapsed="false">
      <c r="A158" s="94" t="s">
        <v>2500</v>
      </c>
      <c r="B158" s="94" t="s">
        <v>2485</v>
      </c>
      <c r="C158" s="94" t="n">
        <v>36</v>
      </c>
      <c r="D158" s="94" t="n">
        <v>188</v>
      </c>
      <c r="E158" s="94" t="s">
        <v>787</v>
      </c>
      <c r="F158" s="94" t="s">
        <v>658</v>
      </c>
      <c r="G158" s="94" t="s">
        <v>791</v>
      </c>
      <c r="H158" s="94" t="s">
        <v>29</v>
      </c>
      <c r="J158" s="94" t="s">
        <v>2500</v>
      </c>
      <c r="K158" s="94" t="n">
        <v>188</v>
      </c>
      <c r="L158" s="94" t="s">
        <v>787</v>
      </c>
      <c r="M158" s="94" t="s">
        <v>791</v>
      </c>
    </row>
    <row r="159" customFormat="false" ht="19.5" hidden="false" customHeight="true" outlineLevel="0" collapsed="false">
      <c r="A159" s="94" t="s">
        <v>2501</v>
      </c>
      <c r="B159" s="94" t="s">
        <v>2485</v>
      </c>
      <c r="C159" s="94" t="n">
        <v>5</v>
      </c>
      <c r="D159" s="94" t="n">
        <v>189</v>
      </c>
      <c r="E159" s="94" t="s">
        <v>793</v>
      </c>
      <c r="F159" s="94" t="s">
        <v>792</v>
      </c>
      <c r="G159" s="94" t="s">
        <v>795</v>
      </c>
      <c r="H159" s="94" t="s">
        <v>29</v>
      </c>
      <c r="J159" s="94" t="s">
        <v>2501</v>
      </c>
      <c r="K159" s="94" t="n">
        <v>189</v>
      </c>
      <c r="L159" s="94" t="s">
        <v>793</v>
      </c>
      <c r="M159" s="94" t="s">
        <v>795</v>
      </c>
    </row>
    <row r="160" customFormat="false" ht="19.5" hidden="false" customHeight="true" outlineLevel="0" collapsed="false">
      <c r="A160" s="94" t="s">
        <v>2502</v>
      </c>
      <c r="B160" s="94" t="s">
        <v>2485</v>
      </c>
      <c r="C160" s="94" t="n">
        <v>37</v>
      </c>
      <c r="D160" s="94" t="n">
        <v>190</v>
      </c>
      <c r="E160" s="94" t="s">
        <v>796</v>
      </c>
      <c r="F160" s="94" t="s">
        <v>771</v>
      </c>
      <c r="G160" s="94" t="s">
        <v>799</v>
      </c>
      <c r="H160" s="94" t="s">
        <v>29</v>
      </c>
      <c r="J160" s="94" t="s">
        <v>2502</v>
      </c>
      <c r="K160" s="94" t="n">
        <v>190</v>
      </c>
      <c r="L160" s="94" t="s">
        <v>796</v>
      </c>
      <c r="M160" s="94" t="s">
        <v>799</v>
      </c>
    </row>
    <row r="161" customFormat="false" ht="19.5" hidden="false" customHeight="true" outlineLevel="0" collapsed="false">
      <c r="A161" s="94" t="s">
        <v>2503</v>
      </c>
      <c r="B161" s="94" t="s">
        <v>2485</v>
      </c>
      <c r="C161" s="94" t="n">
        <v>4</v>
      </c>
      <c r="D161" s="94" t="n">
        <v>191</v>
      </c>
      <c r="E161" s="94" t="s">
        <v>800</v>
      </c>
      <c r="F161" s="94" t="s">
        <v>658</v>
      </c>
      <c r="G161" s="94" t="s">
        <v>803</v>
      </c>
      <c r="H161" s="94" t="s">
        <v>29</v>
      </c>
      <c r="J161" s="94" t="s">
        <v>2503</v>
      </c>
      <c r="K161" s="94" t="n">
        <v>191</v>
      </c>
      <c r="L161" s="94" t="s">
        <v>800</v>
      </c>
      <c r="M161" s="94" t="s">
        <v>803</v>
      </c>
    </row>
    <row r="162" customFormat="false" ht="19.5" hidden="false" customHeight="true" outlineLevel="0" collapsed="false">
      <c r="A162" s="94" t="s">
        <v>2504</v>
      </c>
      <c r="B162" s="94" t="s">
        <v>2485</v>
      </c>
      <c r="C162" s="94" t="n">
        <v>38</v>
      </c>
      <c r="D162" s="94" t="n">
        <v>192</v>
      </c>
      <c r="E162" s="94" t="s">
        <v>805</v>
      </c>
      <c r="F162" s="94" t="s">
        <v>804</v>
      </c>
      <c r="G162" s="94" t="s">
        <v>808</v>
      </c>
      <c r="H162" s="94" t="s">
        <v>29</v>
      </c>
      <c r="J162" s="94" t="s">
        <v>2504</v>
      </c>
      <c r="K162" s="94" t="n">
        <v>192</v>
      </c>
      <c r="L162" s="94" t="s">
        <v>805</v>
      </c>
      <c r="M162" s="94" t="s">
        <v>808</v>
      </c>
    </row>
    <row r="163" customFormat="false" ht="19.5" hidden="false" customHeight="true" outlineLevel="0" collapsed="false">
      <c r="A163" s="94" t="s">
        <v>2505</v>
      </c>
      <c r="B163" s="94" t="s">
        <v>2485</v>
      </c>
      <c r="C163" s="94" t="n">
        <v>3</v>
      </c>
      <c r="D163" s="94" t="n">
        <v>193</v>
      </c>
      <c r="E163" s="94" t="s">
        <v>811</v>
      </c>
      <c r="F163" s="94" t="s">
        <v>810</v>
      </c>
      <c r="G163" s="94" t="s">
        <v>814</v>
      </c>
      <c r="H163" s="94" t="s">
        <v>29</v>
      </c>
      <c r="J163" s="94" t="s">
        <v>2505</v>
      </c>
      <c r="K163" s="94" t="n">
        <v>193</v>
      </c>
      <c r="L163" s="94" t="s">
        <v>811</v>
      </c>
      <c r="M163" s="94" t="s">
        <v>814</v>
      </c>
    </row>
    <row r="164" customFormat="false" ht="19.5" hidden="false" customHeight="true" outlineLevel="0" collapsed="false">
      <c r="A164" s="94" t="s">
        <v>2506</v>
      </c>
      <c r="B164" s="94" t="s">
        <v>2485</v>
      </c>
      <c r="C164" s="94" t="n">
        <v>39</v>
      </c>
      <c r="D164" s="94" t="n">
        <v>194</v>
      </c>
      <c r="E164" s="94" t="s">
        <v>815</v>
      </c>
      <c r="F164" s="94" t="s">
        <v>810</v>
      </c>
      <c r="G164" s="94" t="s">
        <v>818</v>
      </c>
      <c r="H164" s="94" t="s">
        <v>21</v>
      </c>
      <c r="J164" s="94" t="s">
        <v>2506</v>
      </c>
      <c r="K164" s="94" t="n">
        <v>194</v>
      </c>
      <c r="L164" s="94" t="s">
        <v>815</v>
      </c>
      <c r="M164" s="94" t="s">
        <v>818</v>
      </c>
    </row>
    <row r="165" customFormat="false" ht="19.5" hidden="false" customHeight="true" outlineLevel="0" collapsed="false">
      <c r="A165" s="94" t="s">
        <v>2507</v>
      </c>
      <c r="B165" s="94" t="s">
        <v>2485</v>
      </c>
      <c r="C165" s="94" t="n">
        <v>2</v>
      </c>
      <c r="D165" s="94" t="n">
        <v>195</v>
      </c>
      <c r="E165" s="94" t="s">
        <v>819</v>
      </c>
      <c r="F165" s="94" t="s">
        <v>810</v>
      </c>
      <c r="G165" s="94" t="s">
        <v>820</v>
      </c>
      <c r="H165" s="94" t="s">
        <v>21</v>
      </c>
      <c r="J165" s="94" t="s">
        <v>2507</v>
      </c>
      <c r="K165" s="94" t="n">
        <v>195</v>
      </c>
      <c r="L165" s="94" t="s">
        <v>819</v>
      </c>
      <c r="M165" s="94" t="s">
        <v>820</v>
      </c>
    </row>
    <row r="166" customFormat="false" ht="19.5" hidden="false" customHeight="true" outlineLevel="0" collapsed="false">
      <c r="A166" s="94" t="s">
        <v>2508</v>
      </c>
      <c r="B166" s="94" t="s">
        <v>2485</v>
      </c>
      <c r="C166" s="94" t="n">
        <v>40</v>
      </c>
      <c r="D166" s="94" t="n">
        <v>196</v>
      </c>
      <c r="E166" s="94" t="s">
        <v>821</v>
      </c>
      <c r="F166" s="94" t="s">
        <v>810</v>
      </c>
      <c r="G166" s="94" t="s">
        <v>824</v>
      </c>
      <c r="H166" s="94" t="s">
        <v>21</v>
      </c>
      <c r="J166" s="94" t="s">
        <v>2508</v>
      </c>
      <c r="K166" s="94" t="n">
        <v>196</v>
      </c>
      <c r="L166" s="94" t="s">
        <v>821</v>
      </c>
      <c r="M166" s="94" t="s">
        <v>824</v>
      </c>
    </row>
    <row r="167" customFormat="false" ht="19.5" hidden="false" customHeight="true" outlineLevel="0" collapsed="false">
      <c r="A167" s="94" t="s">
        <v>2509</v>
      </c>
      <c r="B167" s="94" t="s">
        <v>2485</v>
      </c>
      <c r="C167" s="94" t="n">
        <v>1</v>
      </c>
      <c r="D167" s="94" t="n">
        <v>197</v>
      </c>
      <c r="E167" s="94" t="s">
        <v>825</v>
      </c>
      <c r="F167" s="94" t="s">
        <v>810</v>
      </c>
      <c r="G167" s="94" t="s">
        <v>828</v>
      </c>
      <c r="H167" s="94" t="s">
        <v>29</v>
      </c>
      <c r="J167" s="94" t="s">
        <v>2509</v>
      </c>
      <c r="K167" s="94" t="n">
        <v>197</v>
      </c>
      <c r="L167" s="94" t="s">
        <v>825</v>
      </c>
      <c r="M167" s="94" t="s">
        <v>828</v>
      </c>
    </row>
    <row r="168" customFormat="false" ht="19.5" hidden="false" customHeight="true" outlineLevel="0" collapsed="false">
      <c r="A168" s="94" t="s">
        <v>2510</v>
      </c>
      <c r="B168" s="94" t="s">
        <v>2485</v>
      </c>
      <c r="C168" s="94" t="n">
        <v>41</v>
      </c>
      <c r="D168" s="94" t="n">
        <v>198</v>
      </c>
      <c r="E168" s="94" t="s">
        <v>829</v>
      </c>
      <c r="F168" s="94" t="s">
        <v>810</v>
      </c>
      <c r="G168" s="94" t="s">
        <v>832</v>
      </c>
      <c r="H168" s="94" t="s">
        <v>29</v>
      </c>
      <c r="J168" s="94" t="s">
        <v>2510</v>
      </c>
      <c r="K168" s="94" t="n">
        <v>198</v>
      </c>
      <c r="L168" s="94" t="s">
        <v>829</v>
      </c>
      <c r="M168" s="94" t="s">
        <v>832</v>
      </c>
    </row>
  </sheetData>
  <mergeCells count="4">
    <mergeCell ref="A1:AP1"/>
    <mergeCell ref="A6:AP6"/>
    <mergeCell ref="A18:H18"/>
    <mergeCell ref="J18:M1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6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3" width="8"/>
    <col collapsed="false" customWidth="true" hidden="false" outlineLevel="0" max="2" min="2" style="3" width="12"/>
    <col collapsed="false" customWidth="true" hidden="false" outlineLevel="0" max="3" min="3" style="3" width="16"/>
    <col collapsed="false" customWidth="true" hidden="false" outlineLevel="0" max="4" min="4" style="3" width="26"/>
    <col collapsed="false" customWidth="true" hidden="false" outlineLevel="0" max="5" min="5" style="3" width="14"/>
    <col collapsed="false" customWidth="true" hidden="false" outlineLevel="0" max="6" min="6" style="3" width="35"/>
    <col collapsed="false" customWidth="true" hidden="false" outlineLevel="0" max="7" min="7" style="3" width="12"/>
    <col collapsed="false" customWidth="true" hidden="false" outlineLevel="0" max="8" min="8" style="3" width="35"/>
    <col collapsed="false" customWidth="true" hidden="false" outlineLevel="0" max="9" min="9" style="3" width="24"/>
  </cols>
  <sheetData>
    <row r="1" customFormat="false" ht="18" hidden="false" customHeight="true" outlineLevel="0" collapsed="false">
      <c r="A1" s="72" t="s">
        <v>0</v>
      </c>
      <c r="B1" s="72" t="s">
        <v>2354</v>
      </c>
      <c r="C1" s="72" t="s">
        <v>2511</v>
      </c>
      <c r="D1" s="72" t="s">
        <v>2356</v>
      </c>
      <c r="E1" s="72" t="s">
        <v>2512</v>
      </c>
      <c r="F1" s="72" t="s">
        <v>2355</v>
      </c>
      <c r="G1" s="72" t="s">
        <v>9</v>
      </c>
      <c r="H1" s="72" t="s">
        <v>2357</v>
      </c>
      <c r="I1" s="72" t="s">
        <v>2513</v>
      </c>
    </row>
    <row r="2" customFormat="false" ht="18" hidden="false" customHeight="true" outlineLevel="0" collapsed="false">
      <c r="A2" s="94" t="n">
        <v>199</v>
      </c>
      <c r="B2" s="94" t="n">
        <v>199</v>
      </c>
      <c r="C2" s="94" t="s">
        <v>809</v>
      </c>
      <c r="D2" s="94" t="s">
        <v>810</v>
      </c>
      <c r="E2" s="94" t="s">
        <v>23</v>
      </c>
      <c r="F2" s="94" t="s">
        <v>833</v>
      </c>
      <c r="G2" s="94" t="s">
        <v>29</v>
      </c>
      <c r="H2" s="94" t="s">
        <v>836</v>
      </c>
      <c r="I2" s="94" t="s">
        <v>2514</v>
      </c>
    </row>
    <row r="3" customFormat="false" ht="18" hidden="false" customHeight="true" outlineLevel="0" collapsed="false">
      <c r="A3" s="94" t="n">
        <v>200</v>
      </c>
      <c r="B3" s="94" t="n">
        <v>200</v>
      </c>
      <c r="C3" s="94" t="s">
        <v>809</v>
      </c>
      <c r="D3" s="94" t="s">
        <v>658</v>
      </c>
      <c r="E3" s="94" t="s">
        <v>23</v>
      </c>
      <c r="F3" s="94" t="s">
        <v>837</v>
      </c>
      <c r="G3" s="94" t="s">
        <v>21</v>
      </c>
      <c r="H3" s="94" t="s">
        <v>841</v>
      </c>
      <c r="I3" s="94" t="s">
        <v>2514</v>
      </c>
    </row>
    <row r="4" customFormat="false" ht="18" hidden="false" customHeight="true" outlineLevel="0" collapsed="false">
      <c r="A4" s="94" t="n">
        <v>201</v>
      </c>
      <c r="B4" s="94" t="n">
        <v>201</v>
      </c>
      <c r="C4" s="94" t="s">
        <v>809</v>
      </c>
      <c r="D4" s="94" t="s">
        <v>84</v>
      </c>
      <c r="E4" s="94" t="s">
        <v>23</v>
      </c>
      <c r="F4" s="94" t="s">
        <v>842</v>
      </c>
      <c r="G4" s="94" t="s">
        <v>21</v>
      </c>
      <c r="H4" s="94" t="s">
        <v>844</v>
      </c>
      <c r="I4" s="94" t="s">
        <v>2514</v>
      </c>
    </row>
    <row r="5" customFormat="false" ht="18" hidden="false" customHeight="true" outlineLevel="0" collapsed="false">
      <c r="A5" s="94" t="n">
        <v>202</v>
      </c>
      <c r="B5" s="94" t="n">
        <v>202</v>
      </c>
      <c r="C5" s="94" t="s">
        <v>809</v>
      </c>
      <c r="D5" s="94"/>
      <c r="E5" s="94" t="s">
        <v>23</v>
      </c>
      <c r="F5" s="94" t="s">
        <v>845</v>
      </c>
      <c r="G5" s="94" t="s">
        <v>29</v>
      </c>
      <c r="H5" s="94" t="s">
        <v>848</v>
      </c>
      <c r="I5" s="94" t="s">
        <v>2514</v>
      </c>
    </row>
    <row r="6" customFormat="false" ht="18" hidden="false" customHeight="true" outlineLevel="0" collapsed="false">
      <c r="A6" s="94" t="n">
        <v>203</v>
      </c>
      <c r="B6" s="94" t="n">
        <v>203</v>
      </c>
      <c r="C6" s="94" t="s">
        <v>809</v>
      </c>
      <c r="D6" s="94"/>
      <c r="E6" s="94" t="s">
        <v>23</v>
      </c>
      <c r="F6" s="94" t="s">
        <v>849</v>
      </c>
      <c r="G6" s="94" t="s">
        <v>29</v>
      </c>
      <c r="H6" s="94" t="s">
        <v>853</v>
      </c>
      <c r="I6" s="94" t="s">
        <v>2514</v>
      </c>
    </row>
    <row r="7" customFormat="false" ht="18" hidden="false" customHeight="true" outlineLevel="0" collapsed="false">
      <c r="A7" s="94" t="n">
        <v>204</v>
      </c>
      <c r="B7" s="94" t="n">
        <v>204</v>
      </c>
      <c r="C7" s="94" t="s">
        <v>809</v>
      </c>
      <c r="D7" s="94"/>
      <c r="E7" s="94" t="s">
        <v>23</v>
      </c>
      <c r="F7" s="94" t="s">
        <v>854</v>
      </c>
      <c r="G7" s="94" t="s">
        <v>21</v>
      </c>
      <c r="H7" s="94" t="s">
        <v>858</v>
      </c>
      <c r="I7" s="94" t="s">
        <v>2514</v>
      </c>
    </row>
    <row r="8" customFormat="false" ht="18" hidden="false" customHeight="true" outlineLevel="0" collapsed="false">
      <c r="A8" s="94" t="n">
        <v>205</v>
      </c>
      <c r="B8" s="94" t="n">
        <v>205</v>
      </c>
      <c r="C8" s="94" t="s">
        <v>859</v>
      </c>
      <c r="D8" s="94" t="s">
        <v>285</v>
      </c>
      <c r="E8" s="94" t="s">
        <v>23</v>
      </c>
      <c r="F8" s="94" t="s">
        <v>860</v>
      </c>
      <c r="G8" s="94" t="s">
        <v>21</v>
      </c>
      <c r="H8" s="94" t="s">
        <v>864</v>
      </c>
      <c r="I8" s="94" t="s">
        <v>2514</v>
      </c>
    </row>
    <row r="9" customFormat="false" ht="18" hidden="false" customHeight="true" outlineLevel="0" collapsed="false">
      <c r="A9" s="94" t="n">
        <v>206</v>
      </c>
      <c r="B9" s="94" t="n">
        <v>206</v>
      </c>
      <c r="C9" s="94" t="s">
        <v>859</v>
      </c>
      <c r="D9" s="94" t="s">
        <v>792</v>
      </c>
      <c r="E9" s="94" t="s">
        <v>23</v>
      </c>
      <c r="F9" s="94" t="s">
        <v>865</v>
      </c>
      <c r="G9" s="94" t="s">
        <v>29</v>
      </c>
      <c r="H9" s="94" t="s">
        <v>867</v>
      </c>
      <c r="I9" s="94" t="s">
        <v>2514</v>
      </c>
    </row>
    <row r="10" customFormat="false" ht="18" hidden="false" customHeight="true" outlineLevel="0" collapsed="false">
      <c r="A10" s="94" t="n">
        <v>207</v>
      </c>
      <c r="B10" s="94" t="n">
        <v>207</v>
      </c>
      <c r="C10" s="94" t="s">
        <v>859</v>
      </c>
      <c r="D10" s="94" t="s">
        <v>564</v>
      </c>
      <c r="E10" s="94" t="s">
        <v>23</v>
      </c>
      <c r="F10" s="94" t="s">
        <v>868</v>
      </c>
      <c r="G10" s="94" t="s">
        <v>21</v>
      </c>
      <c r="H10" s="94" t="s">
        <v>871</v>
      </c>
      <c r="I10" s="94" t="s">
        <v>2514</v>
      </c>
    </row>
    <row r="11" customFormat="false" ht="18" hidden="false" customHeight="true" outlineLevel="0" collapsed="false">
      <c r="A11" s="94" t="n">
        <v>208</v>
      </c>
      <c r="B11" s="94" t="n">
        <v>208</v>
      </c>
      <c r="C11" s="94" t="s">
        <v>859</v>
      </c>
      <c r="D11" s="94" t="s">
        <v>564</v>
      </c>
      <c r="E11" s="94" t="s">
        <v>23</v>
      </c>
      <c r="F11" s="94" t="s">
        <v>872</v>
      </c>
      <c r="G11" s="94" t="s">
        <v>21</v>
      </c>
      <c r="H11" s="94" t="s">
        <v>876</v>
      </c>
      <c r="I11" s="94" t="s">
        <v>2514</v>
      </c>
    </row>
    <row r="12" customFormat="false" ht="18" hidden="false" customHeight="true" outlineLevel="0" collapsed="false">
      <c r="A12" s="94" t="n">
        <v>209</v>
      </c>
      <c r="B12" s="94" t="n">
        <v>209</v>
      </c>
      <c r="C12" s="94" t="s">
        <v>859</v>
      </c>
      <c r="D12" s="94" t="s">
        <v>564</v>
      </c>
      <c r="E12" s="94" t="s">
        <v>23</v>
      </c>
      <c r="F12" s="94" t="s">
        <v>877</v>
      </c>
      <c r="G12" s="94" t="s">
        <v>21</v>
      </c>
      <c r="H12" s="94" t="s">
        <v>880</v>
      </c>
      <c r="I12" s="94" t="s">
        <v>2514</v>
      </c>
    </row>
    <row r="13" customFormat="false" ht="18" hidden="false" customHeight="true" outlineLevel="0" collapsed="false">
      <c r="A13" s="94" t="n">
        <v>210</v>
      </c>
      <c r="B13" s="94" t="n">
        <v>210</v>
      </c>
      <c r="C13" s="94" t="s">
        <v>859</v>
      </c>
      <c r="D13" s="94" t="s">
        <v>564</v>
      </c>
      <c r="E13" s="94" t="s">
        <v>23</v>
      </c>
      <c r="F13" s="94" t="s">
        <v>881</v>
      </c>
      <c r="G13" s="94" t="s">
        <v>21</v>
      </c>
      <c r="H13" s="94" t="s">
        <v>885</v>
      </c>
      <c r="I13" s="94" t="s">
        <v>2514</v>
      </c>
    </row>
    <row r="14" customFormat="false" ht="18" hidden="false" customHeight="true" outlineLevel="0" collapsed="false">
      <c r="A14" s="94" t="n">
        <v>211</v>
      </c>
      <c r="B14" s="94" t="n">
        <v>211</v>
      </c>
      <c r="C14" s="94" t="s">
        <v>859</v>
      </c>
      <c r="D14" s="94" t="s">
        <v>564</v>
      </c>
      <c r="E14" s="94" t="s">
        <v>23</v>
      </c>
      <c r="F14" s="94" t="s">
        <v>886</v>
      </c>
      <c r="G14" s="94" t="s">
        <v>21</v>
      </c>
      <c r="H14" s="94" t="s">
        <v>888</v>
      </c>
      <c r="I14" s="94" t="s">
        <v>2514</v>
      </c>
    </row>
    <row r="15" customFormat="false" ht="18" hidden="false" customHeight="true" outlineLevel="0" collapsed="false">
      <c r="A15" s="94" t="n">
        <v>212</v>
      </c>
      <c r="B15" s="94" t="n">
        <v>212</v>
      </c>
      <c r="C15" s="94" t="s">
        <v>859</v>
      </c>
      <c r="D15" s="94" t="s">
        <v>564</v>
      </c>
      <c r="E15" s="94" t="s">
        <v>23</v>
      </c>
      <c r="F15" s="94" t="s">
        <v>889</v>
      </c>
      <c r="G15" s="94" t="s">
        <v>21</v>
      </c>
      <c r="H15" s="94" t="s">
        <v>891</v>
      </c>
      <c r="I15" s="94" t="s">
        <v>2514</v>
      </c>
    </row>
    <row r="16" customFormat="false" ht="18" hidden="false" customHeight="true" outlineLevel="0" collapsed="false">
      <c r="A16" s="94" t="n">
        <v>213</v>
      </c>
      <c r="B16" s="94" t="n">
        <v>213</v>
      </c>
      <c r="C16" s="94" t="s">
        <v>859</v>
      </c>
      <c r="D16" s="94" t="s">
        <v>778</v>
      </c>
      <c r="E16" s="94" t="s">
        <v>23</v>
      </c>
      <c r="F16" s="94" t="s">
        <v>892</v>
      </c>
      <c r="G16" s="94" t="s">
        <v>21</v>
      </c>
      <c r="H16" s="94" t="s">
        <v>895</v>
      </c>
      <c r="I16" s="94" t="s">
        <v>2514</v>
      </c>
    </row>
    <row r="17" customFormat="false" ht="18" hidden="false" customHeight="true" outlineLevel="0" collapsed="false">
      <c r="A17" s="94" t="n">
        <v>214</v>
      </c>
      <c r="B17" s="94" t="n">
        <v>214</v>
      </c>
      <c r="C17" s="94" t="s">
        <v>859</v>
      </c>
      <c r="D17" s="94" t="s">
        <v>778</v>
      </c>
      <c r="E17" s="94" t="s">
        <v>23</v>
      </c>
      <c r="F17" s="94"/>
      <c r="G17" s="94" t="s">
        <v>21</v>
      </c>
      <c r="H17" s="94" t="s">
        <v>899</v>
      </c>
      <c r="I17" s="94" t="s">
        <v>2514</v>
      </c>
    </row>
    <row r="18" customFormat="false" ht="18" hidden="false" customHeight="true" outlineLevel="0" collapsed="false">
      <c r="A18" s="94" t="n">
        <v>215</v>
      </c>
      <c r="B18" s="94" t="n">
        <v>215</v>
      </c>
      <c r="C18" s="94" t="s">
        <v>859</v>
      </c>
      <c r="D18" s="94" t="s">
        <v>778</v>
      </c>
      <c r="E18" s="94" t="s">
        <v>23</v>
      </c>
      <c r="F18" s="94" t="s">
        <v>900</v>
      </c>
      <c r="G18" s="94" t="s">
        <v>21</v>
      </c>
      <c r="H18" s="94" t="s">
        <v>904</v>
      </c>
      <c r="I18" s="94" t="s">
        <v>2514</v>
      </c>
    </row>
    <row r="19" customFormat="false" ht="18" hidden="false" customHeight="true" outlineLevel="0" collapsed="false">
      <c r="A19" s="94" t="n">
        <v>216</v>
      </c>
      <c r="B19" s="94" t="n">
        <v>216</v>
      </c>
      <c r="C19" s="94" t="s">
        <v>859</v>
      </c>
      <c r="D19" s="94" t="s">
        <v>778</v>
      </c>
      <c r="E19" s="94" t="s">
        <v>23</v>
      </c>
      <c r="F19" s="94" t="s">
        <v>905</v>
      </c>
      <c r="G19" s="94" t="s">
        <v>21</v>
      </c>
      <c r="H19" s="94" t="s">
        <v>908</v>
      </c>
      <c r="I19" s="94" t="s">
        <v>2514</v>
      </c>
    </row>
    <row r="20" customFormat="false" ht="18" hidden="false" customHeight="true" outlineLevel="0" collapsed="false">
      <c r="A20" s="94" t="n">
        <v>217</v>
      </c>
      <c r="B20" s="94" t="n">
        <v>217</v>
      </c>
      <c r="C20" s="94" t="s">
        <v>859</v>
      </c>
      <c r="D20" s="94" t="s">
        <v>778</v>
      </c>
      <c r="E20" s="94" t="s">
        <v>23</v>
      </c>
      <c r="F20" s="94" t="s">
        <v>909</v>
      </c>
      <c r="G20" s="94" t="s">
        <v>21</v>
      </c>
      <c r="H20" s="94" t="s">
        <v>912</v>
      </c>
      <c r="I20" s="94" t="s">
        <v>2514</v>
      </c>
    </row>
    <row r="21" customFormat="false" ht="18" hidden="false" customHeight="true" outlineLevel="0" collapsed="false">
      <c r="A21" s="94" t="n">
        <v>218</v>
      </c>
      <c r="B21" s="94" t="n">
        <v>218</v>
      </c>
      <c r="C21" s="94" t="s">
        <v>859</v>
      </c>
      <c r="D21" s="94" t="s">
        <v>913</v>
      </c>
      <c r="E21" s="94" t="s">
        <v>23</v>
      </c>
      <c r="F21" s="94" t="s">
        <v>914</v>
      </c>
      <c r="G21" s="94" t="s">
        <v>21</v>
      </c>
      <c r="H21" s="94" t="s">
        <v>916</v>
      </c>
      <c r="I21" s="94" t="s">
        <v>2514</v>
      </c>
    </row>
    <row r="22" customFormat="false" ht="18" hidden="false" customHeight="true" outlineLevel="0" collapsed="false">
      <c r="A22" s="94" t="n">
        <v>219</v>
      </c>
      <c r="B22" s="94" t="n">
        <v>219</v>
      </c>
      <c r="C22" s="94" t="s">
        <v>859</v>
      </c>
      <c r="D22" s="94" t="s">
        <v>778</v>
      </c>
      <c r="E22" s="94" t="s">
        <v>23</v>
      </c>
      <c r="F22" s="94" t="s">
        <v>917</v>
      </c>
      <c r="G22" s="94" t="s">
        <v>29</v>
      </c>
      <c r="H22" s="94" t="s">
        <v>919</v>
      </c>
      <c r="I22" s="94" t="s">
        <v>2514</v>
      </c>
    </row>
    <row r="23" customFormat="false" ht="18" hidden="false" customHeight="true" outlineLevel="0" collapsed="false">
      <c r="A23" s="94" t="n">
        <v>220</v>
      </c>
      <c r="B23" s="94" t="n">
        <v>220</v>
      </c>
      <c r="C23" s="94" t="s">
        <v>859</v>
      </c>
      <c r="D23" s="94" t="s">
        <v>778</v>
      </c>
      <c r="E23" s="94" t="s">
        <v>23</v>
      </c>
      <c r="F23" s="94" t="s">
        <v>920</v>
      </c>
      <c r="G23" s="94" t="s">
        <v>21</v>
      </c>
      <c r="H23" s="94" t="s">
        <v>921</v>
      </c>
      <c r="I23" s="94" t="s">
        <v>2514</v>
      </c>
    </row>
    <row r="24" customFormat="false" ht="18" hidden="false" customHeight="true" outlineLevel="0" collapsed="false">
      <c r="A24" s="94" t="n">
        <v>221</v>
      </c>
      <c r="B24" s="94" t="n">
        <v>221</v>
      </c>
      <c r="C24" s="94" t="s">
        <v>859</v>
      </c>
      <c r="D24" s="94" t="s">
        <v>922</v>
      </c>
      <c r="E24" s="94" t="s">
        <v>23</v>
      </c>
      <c r="F24" s="94"/>
      <c r="G24" s="94" t="s">
        <v>21</v>
      </c>
      <c r="H24" s="94" t="s">
        <v>926</v>
      </c>
      <c r="I24" s="94" t="s">
        <v>2514</v>
      </c>
    </row>
    <row r="25" customFormat="false" ht="18" hidden="false" customHeight="true" outlineLevel="0" collapsed="false">
      <c r="A25" s="94" t="n">
        <v>222</v>
      </c>
      <c r="B25" s="94" t="n">
        <v>222</v>
      </c>
      <c r="C25" s="94" t="s">
        <v>859</v>
      </c>
      <c r="D25" s="94" t="s">
        <v>778</v>
      </c>
      <c r="E25" s="94" t="s">
        <v>23</v>
      </c>
      <c r="F25" s="94" t="s">
        <v>927</v>
      </c>
      <c r="G25" s="94" t="s">
        <v>21</v>
      </c>
      <c r="H25" s="94" t="s">
        <v>929</v>
      </c>
      <c r="I25" s="94" t="s">
        <v>2514</v>
      </c>
    </row>
    <row r="26" customFormat="false" ht="18" hidden="false" customHeight="true" outlineLevel="0" collapsed="false">
      <c r="A26" s="94" t="n">
        <v>223</v>
      </c>
      <c r="B26" s="94" t="n">
        <v>223</v>
      </c>
      <c r="C26" s="94" t="s">
        <v>859</v>
      </c>
      <c r="D26" s="94" t="s">
        <v>778</v>
      </c>
      <c r="E26" s="94" t="s">
        <v>23</v>
      </c>
      <c r="F26" s="94" t="s">
        <v>930</v>
      </c>
      <c r="G26" s="94" t="s">
        <v>29</v>
      </c>
      <c r="H26" s="94" t="s">
        <v>933</v>
      </c>
      <c r="I26" s="94" t="s">
        <v>2514</v>
      </c>
    </row>
    <row r="27" customFormat="false" ht="18" hidden="false" customHeight="true" outlineLevel="0" collapsed="false">
      <c r="A27" s="94" t="n">
        <v>224</v>
      </c>
      <c r="B27" s="94" t="n">
        <v>224</v>
      </c>
      <c r="C27" s="94" t="s">
        <v>859</v>
      </c>
      <c r="D27" s="94" t="s">
        <v>934</v>
      </c>
      <c r="E27" s="94" t="s">
        <v>23</v>
      </c>
      <c r="F27" s="94" t="s">
        <v>935</v>
      </c>
      <c r="G27" s="94" t="s">
        <v>21</v>
      </c>
      <c r="H27" s="94" t="s">
        <v>939</v>
      </c>
      <c r="I27" s="94" t="s">
        <v>2514</v>
      </c>
    </row>
    <row r="28" customFormat="false" ht="18" hidden="false" customHeight="true" outlineLevel="0" collapsed="false">
      <c r="A28" s="94" t="n">
        <v>225</v>
      </c>
      <c r="B28" s="94" t="n">
        <v>225</v>
      </c>
      <c r="C28" s="94" t="s">
        <v>859</v>
      </c>
      <c r="D28" s="94" t="s">
        <v>940</v>
      </c>
      <c r="E28" s="94" t="s">
        <v>23</v>
      </c>
      <c r="F28" s="94" t="s">
        <v>941</v>
      </c>
      <c r="G28" s="94" t="s">
        <v>21</v>
      </c>
      <c r="H28" s="94" t="s">
        <v>944</v>
      </c>
      <c r="I28" s="94" t="s">
        <v>2514</v>
      </c>
    </row>
    <row r="29" customFormat="false" ht="18" hidden="false" customHeight="true" outlineLevel="0" collapsed="false">
      <c r="A29" s="94" t="n">
        <v>226</v>
      </c>
      <c r="B29" s="94" t="n">
        <v>226</v>
      </c>
      <c r="C29" s="94" t="s">
        <v>859</v>
      </c>
      <c r="D29" s="94" t="s">
        <v>771</v>
      </c>
      <c r="E29" s="94" t="s">
        <v>23</v>
      </c>
      <c r="F29" s="94" t="s">
        <v>945</v>
      </c>
      <c r="G29" s="94" t="s">
        <v>29</v>
      </c>
      <c r="H29" s="94" t="s">
        <v>946</v>
      </c>
      <c r="I29" s="94" t="s">
        <v>2514</v>
      </c>
    </row>
    <row r="30" customFormat="false" ht="18" hidden="false" customHeight="true" outlineLevel="0" collapsed="false">
      <c r="A30" s="94" t="n">
        <v>227</v>
      </c>
      <c r="B30" s="94" t="n">
        <v>227</v>
      </c>
      <c r="C30" s="94" t="s">
        <v>859</v>
      </c>
      <c r="D30" s="94" t="s">
        <v>947</v>
      </c>
      <c r="E30" s="94" t="s">
        <v>23</v>
      </c>
      <c r="F30" s="94" t="s">
        <v>948</v>
      </c>
      <c r="G30" s="94" t="s">
        <v>29</v>
      </c>
      <c r="H30" s="94" t="s">
        <v>952</v>
      </c>
      <c r="I30" s="94" t="s">
        <v>2514</v>
      </c>
    </row>
    <row r="31" customFormat="false" ht="18" hidden="false" customHeight="true" outlineLevel="0" collapsed="false">
      <c r="A31" s="94" t="n">
        <v>228</v>
      </c>
      <c r="B31" s="94" t="n">
        <v>228</v>
      </c>
      <c r="C31" s="94" t="s">
        <v>953</v>
      </c>
      <c r="D31" s="94" t="s">
        <v>586</v>
      </c>
      <c r="E31" s="94" t="s">
        <v>23</v>
      </c>
      <c r="F31" s="94"/>
      <c r="G31" s="94" t="s">
        <v>21</v>
      </c>
      <c r="H31" s="94" t="s">
        <v>955</v>
      </c>
      <c r="I31" s="94" t="s">
        <v>2514</v>
      </c>
    </row>
    <row r="32" customFormat="false" ht="18" hidden="false" customHeight="true" outlineLevel="0" collapsed="false">
      <c r="A32" s="94" t="n">
        <v>229</v>
      </c>
      <c r="B32" s="94" t="n">
        <v>229</v>
      </c>
      <c r="C32" s="94" t="s">
        <v>953</v>
      </c>
      <c r="D32" s="94" t="s">
        <v>658</v>
      </c>
      <c r="E32" s="94" t="s">
        <v>23</v>
      </c>
      <c r="F32" s="94"/>
      <c r="G32" s="94" t="s">
        <v>29</v>
      </c>
      <c r="H32" s="94" t="s">
        <v>958</v>
      </c>
      <c r="I32" s="94" t="s">
        <v>2514</v>
      </c>
    </row>
    <row r="33" customFormat="false" ht="18" hidden="false" customHeight="true" outlineLevel="0" collapsed="false">
      <c r="A33" s="94" t="n">
        <v>230</v>
      </c>
      <c r="B33" s="94" t="n">
        <v>230</v>
      </c>
      <c r="C33" s="94" t="s">
        <v>953</v>
      </c>
      <c r="D33" s="94" t="s">
        <v>658</v>
      </c>
      <c r="E33" s="94" t="s">
        <v>23</v>
      </c>
      <c r="F33" s="94"/>
      <c r="G33" s="94" t="s">
        <v>29</v>
      </c>
      <c r="H33" s="94" t="s">
        <v>962</v>
      </c>
      <c r="I33" s="94" t="s">
        <v>2514</v>
      </c>
    </row>
    <row r="34" customFormat="false" ht="18" hidden="false" customHeight="true" outlineLevel="0" collapsed="false">
      <c r="A34" s="94" t="n">
        <v>231</v>
      </c>
      <c r="B34" s="94" t="n">
        <v>231</v>
      </c>
      <c r="C34" s="94" t="s">
        <v>953</v>
      </c>
      <c r="D34" s="94" t="s">
        <v>658</v>
      </c>
      <c r="E34" s="94" t="s">
        <v>23</v>
      </c>
      <c r="F34" s="94"/>
      <c r="G34" s="94" t="s">
        <v>29</v>
      </c>
      <c r="H34" s="94" t="s">
        <v>964</v>
      </c>
      <c r="I34" s="94" t="s">
        <v>2514</v>
      </c>
    </row>
    <row r="35" customFormat="false" ht="18" hidden="false" customHeight="true" outlineLevel="0" collapsed="false">
      <c r="A35" s="94" t="n">
        <v>232</v>
      </c>
      <c r="B35" s="94" t="n">
        <v>232</v>
      </c>
      <c r="C35" s="94" t="s">
        <v>953</v>
      </c>
      <c r="D35" s="94" t="s">
        <v>658</v>
      </c>
      <c r="E35" s="94" t="s">
        <v>23</v>
      </c>
      <c r="F35" s="94"/>
      <c r="G35" s="94" t="s">
        <v>29</v>
      </c>
      <c r="H35" s="94" t="s">
        <v>967</v>
      </c>
      <c r="I35" s="94" t="s">
        <v>2514</v>
      </c>
    </row>
    <row r="36" customFormat="false" ht="18" hidden="false" customHeight="true" outlineLevel="0" collapsed="false">
      <c r="A36" s="94" t="n">
        <v>234</v>
      </c>
      <c r="B36" s="94" t="n">
        <v>234</v>
      </c>
      <c r="C36" s="94" t="s">
        <v>953</v>
      </c>
      <c r="D36" s="94" t="s">
        <v>658</v>
      </c>
      <c r="E36" s="94" t="s">
        <v>23</v>
      </c>
      <c r="F36" s="94"/>
      <c r="G36" s="94" t="s">
        <v>29</v>
      </c>
      <c r="H36" s="94" t="s">
        <v>972</v>
      </c>
      <c r="I36" s="94" t="s">
        <v>2514</v>
      </c>
    </row>
    <row r="37" customFormat="false" ht="18" hidden="false" customHeight="true" outlineLevel="0" collapsed="false">
      <c r="A37" s="94" t="n">
        <v>235</v>
      </c>
      <c r="B37" s="94" t="n">
        <v>235</v>
      </c>
      <c r="C37" s="94" t="s">
        <v>953</v>
      </c>
      <c r="D37" s="94" t="s">
        <v>658</v>
      </c>
      <c r="E37" s="94" t="s">
        <v>23</v>
      </c>
      <c r="F37" s="94"/>
      <c r="G37" s="94" t="s">
        <v>29</v>
      </c>
      <c r="H37" s="94" t="s">
        <v>975</v>
      </c>
      <c r="I37" s="94" t="s">
        <v>2514</v>
      </c>
    </row>
    <row r="38" customFormat="false" ht="18" hidden="false" customHeight="true" outlineLevel="0" collapsed="false">
      <c r="A38" s="94" t="n">
        <v>236</v>
      </c>
      <c r="B38" s="94" t="n">
        <v>236</v>
      </c>
      <c r="C38" s="94" t="s">
        <v>953</v>
      </c>
      <c r="D38" s="94" t="s">
        <v>658</v>
      </c>
      <c r="E38" s="94" t="s">
        <v>23</v>
      </c>
      <c r="F38" s="94"/>
      <c r="G38" s="94" t="s">
        <v>29</v>
      </c>
      <c r="H38" s="94" t="s">
        <v>979</v>
      </c>
      <c r="I38" s="94" t="s">
        <v>2514</v>
      </c>
    </row>
    <row r="39" customFormat="false" ht="18" hidden="false" customHeight="true" outlineLevel="0" collapsed="false">
      <c r="A39" s="94" t="n">
        <v>237</v>
      </c>
      <c r="B39" s="94" t="n">
        <v>237</v>
      </c>
      <c r="C39" s="94" t="s">
        <v>953</v>
      </c>
      <c r="D39" s="94" t="s">
        <v>658</v>
      </c>
      <c r="E39" s="94" t="s">
        <v>23</v>
      </c>
      <c r="F39" s="94"/>
      <c r="G39" s="94" t="s">
        <v>29</v>
      </c>
      <c r="H39" s="94" t="s">
        <v>982</v>
      </c>
      <c r="I39" s="94" t="s">
        <v>2514</v>
      </c>
    </row>
    <row r="40" customFormat="false" ht="18" hidden="false" customHeight="true" outlineLevel="0" collapsed="false">
      <c r="A40" s="94" t="n">
        <v>238</v>
      </c>
      <c r="B40" s="94" t="n">
        <v>238</v>
      </c>
      <c r="C40" s="94" t="s">
        <v>953</v>
      </c>
      <c r="D40" s="94" t="s">
        <v>658</v>
      </c>
      <c r="E40" s="94" t="s">
        <v>23</v>
      </c>
      <c r="F40" s="94"/>
      <c r="G40" s="94" t="s">
        <v>29</v>
      </c>
      <c r="H40" s="94" t="s">
        <v>984</v>
      </c>
      <c r="I40" s="94" t="s">
        <v>2514</v>
      </c>
    </row>
    <row r="41" customFormat="false" ht="18" hidden="false" customHeight="true" outlineLevel="0" collapsed="false">
      <c r="A41" s="94" t="n">
        <v>240</v>
      </c>
      <c r="B41" s="94" t="n">
        <v>240</v>
      </c>
      <c r="C41" s="94" t="s">
        <v>953</v>
      </c>
      <c r="D41" s="94" t="s">
        <v>586</v>
      </c>
      <c r="E41" s="94" t="s">
        <v>23</v>
      </c>
      <c r="F41" s="94"/>
      <c r="G41" s="94" t="s">
        <v>21</v>
      </c>
      <c r="H41" s="94" t="s">
        <v>989</v>
      </c>
      <c r="I41" s="94" t="s">
        <v>2514</v>
      </c>
    </row>
    <row r="42" customFormat="false" ht="18" hidden="false" customHeight="true" outlineLevel="0" collapsed="false">
      <c r="A42" s="94" t="n">
        <v>241</v>
      </c>
      <c r="B42" s="94" t="n">
        <v>241</v>
      </c>
      <c r="C42" s="94" t="s">
        <v>953</v>
      </c>
      <c r="D42" s="94" t="s">
        <v>658</v>
      </c>
      <c r="E42" s="94" t="s">
        <v>23</v>
      </c>
      <c r="F42" s="94"/>
      <c r="G42" s="94" t="s">
        <v>29</v>
      </c>
      <c r="H42" s="94" t="s">
        <v>993</v>
      </c>
      <c r="I42" s="94" t="s">
        <v>2514</v>
      </c>
    </row>
    <row r="43" customFormat="false" ht="18" hidden="false" customHeight="true" outlineLevel="0" collapsed="false">
      <c r="A43" s="94" t="n">
        <v>242</v>
      </c>
      <c r="B43" s="94" t="n">
        <v>242</v>
      </c>
      <c r="C43" s="94" t="s">
        <v>953</v>
      </c>
      <c r="D43" s="94" t="s">
        <v>658</v>
      </c>
      <c r="E43" s="94" t="s">
        <v>23</v>
      </c>
      <c r="F43" s="94"/>
      <c r="G43" s="94" t="s">
        <v>29</v>
      </c>
      <c r="H43" s="94" t="s">
        <v>995</v>
      </c>
      <c r="I43" s="94" t="s">
        <v>2514</v>
      </c>
    </row>
    <row r="44" customFormat="false" ht="18" hidden="false" customHeight="true" outlineLevel="0" collapsed="false">
      <c r="A44" s="94" t="n">
        <v>244</v>
      </c>
      <c r="B44" s="94" t="n">
        <v>244</v>
      </c>
      <c r="C44" s="94" t="s">
        <v>953</v>
      </c>
      <c r="D44" s="94" t="s">
        <v>658</v>
      </c>
      <c r="E44" s="94" t="s">
        <v>23</v>
      </c>
      <c r="F44" s="94"/>
      <c r="G44" s="94" t="s">
        <v>29</v>
      </c>
      <c r="H44" s="94" t="s">
        <v>998</v>
      </c>
      <c r="I44" s="94" t="s">
        <v>2514</v>
      </c>
    </row>
    <row r="45" customFormat="false" ht="18" hidden="false" customHeight="true" outlineLevel="0" collapsed="false">
      <c r="A45" s="94" t="n">
        <v>245</v>
      </c>
      <c r="B45" s="94" t="n">
        <v>245</v>
      </c>
      <c r="C45" s="94" t="s">
        <v>953</v>
      </c>
      <c r="D45" s="94" t="s">
        <v>658</v>
      </c>
      <c r="E45" s="94" t="s">
        <v>23</v>
      </c>
      <c r="F45" s="94"/>
      <c r="G45" s="94" t="s">
        <v>29</v>
      </c>
      <c r="H45" s="94" t="s">
        <v>1000</v>
      </c>
      <c r="I45" s="94" t="s">
        <v>2514</v>
      </c>
    </row>
    <row r="46" customFormat="false" ht="18" hidden="false" customHeight="true" outlineLevel="0" collapsed="false">
      <c r="A46" s="94" t="n">
        <v>246</v>
      </c>
      <c r="B46" s="94" t="n">
        <v>246</v>
      </c>
      <c r="C46" s="94" t="s">
        <v>953</v>
      </c>
      <c r="D46" s="94" t="s">
        <v>586</v>
      </c>
      <c r="E46" s="94" t="s">
        <v>23</v>
      </c>
      <c r="F46" s="94"/>
      <c r="G46" s="94" t="s">
        <v>21</v>
      </c>
      <c r="H46" s="94" t="s">
        <v>1002</v>
      </c>
      <c r="I46" s="94" t="s">
        <v>2514</v>
      </c>
    </row>
    <row r="47" customFormat="false" ht="18" hidden="false" customHeight="true" outlineLevel="0" collapsed="false">
      <c r="A47" s="94" t="n">
        <v>247</v>
      </c>
      <c r="B47" s="94" t="n">
        <v>247</v>
      </c>
      <c r="C47" s="94" t="s">
        <v>953</v>
      </c>
      <c r="D47" s="94" t="s">
        <v>42</v>
      </c>
      <c r="E47" s="94" t="s">
        <v>23</v>
      </c>
      <c r="F47" s="94"/>
      <c r="G47" s="94" t="s">
        <v>21</v>
      </c>
      <c r="H47" s="94" t="s">
        <v>1004</v>
      </c>
      <c r="I47" s="94" t="s">
        <v>2514</v>
      </c>
    </row>
    <row r="48" customFormat="false" ht="18" hidden="false" customHeight="true" outlineLevel="0" collapsed="false">
      <c r="A48" s="94" t="n">
        <v>251</v>
      </c>
      <c r="B48" s="94" t="n">
        <v>251</v>
      </c>
      <c r="C48" s="94" t="s">
        <v>1014</v>
      </c>
      <c r="D48" s="94" t="s">
        <v>84</v>
      </c>
      <c r="E48" s="94" t="s">
        <v>23</v>
      </c>
      <c r="F48" s="94"/>
      <c r="G48" s="94" t="s">
        <v>29</v>
      </c>
      <c r="H48" s="94" t="s">
        <v>1017</v>
      </c>
      <c r="I48" s="94" t="s">
        <v>2514</v>
      </c>
    </row>
    <row r="49" customFormat="false" ht="18" hidden="false" customHeight="true" outlineLevel="0" collapsed="false">
      <c r="A49" s="94" t="n">
        <v>252</v>
      </c>
      <c r="B49" s="94" t="n">
        <v>252</v>
      </c>
      <c r="C49" s="94" t="s">
        <v>1014</v>
      </c>
      <c r="D49" s="94"/>
      <c r="E49" s="94" t="s">
        <v>23</v>
      </c>
      <c r="F49" s="94"/>
      <c r="G49" s="94" t="s">
        <v>29</v>
      </c>
      <c r="H49" s="94" t="s">
        <v>1020</v>
      </c>
      <c r="I49" s="94" t="s">
        <v>2514</v>
      </c>
    </row>
    <row r="50" customFormat="false" ht="18" hidden="false" customHeight="true" outlineLevel="0" collapsed="false">
      <c r="A50" s="94" t="n">
        <v>253</v>
      </c>
      <c r="B50" s="94" t="n">
        <v>253</v>
      </c>
      <c r="C50" s="94" t="s">
        <v>1014</v>
      </c>
      <c r="D50" s="94" t="s">
        <v>658</v>
      </c>
      <c r="E50" s="94" t="s">
        <v>23</v>
      </c>
      <c r="F50" s="94"/>
      <c r="G50" s="94" t="s">
        <v>29</v>
      </c>
      <c r="H50" s="94" t="s">
        <v>1023</v>
      </c>
      <c r="I50" s="94" t="s">
        <v>2514</v>
      </c>
    </row>
    <row r="51" customFormat="false" ht="18" hidden="false" customHeight="true" outlineLevel="0" collapsed="false">
      <c r="A51" s="94" t="n">
        <v>279</v>
      </c>
      <c r="B51" s="94" t="n">
        <v>279</v>
      </c>
      <c r="C51" s="94" t="s">
        <v>1078</v>
      </c>
      <c r="D51" s="94" t="s">
        <v>658</v>
      </c>
      <c r="E51" s="94" t="s">
        <v>23</v>
      </c>
      <c r="F51" s="94"/>
      <c r="G51" s="94" t="s">
        <v>29</v>
      </c>
      <c r="H51" s="94" t="s">
        <v>1082</v>
      </c>
      <c r="I51" s="94" t="s">
        <v>2514</v>
      </c>
    </row>
    <row r="52" customFormat="false" ht="18" hidden="false" customHeight="true" outlineLevel="0" collapsed="false">
      <c r="A52" s="94" t="n">
        <v>282</v>
      </c>
      <c r="B52" s="94" t="n">
        <v>282</v>
      </c>
      <c r="C52" s="94" t="s">
        <v>1078</v>
      </c>
      <c r="D52" s="94" t="s">
        <v>1090</v>
      </c>
      <c r="E52" s="94" t="s">
        <v>23</v>
      </c>
      <c r="F52" s="94"/>
      <c r="G52" s="94" t="s">
        <v>29</v>
      </c>
      <c r="H52" s="94" t="s">
        <v>1093</v>
      </c>
      <c r="I52" s="94" t="s">
        <v>2514</v>
      </c>
    </row>
    <row r="53" customFormat="false" ht="18" hidden="false" customHeight="true" outlineLevel="0" collapsed="false">
      <c r="A53" s="94" t="n">
        <v>289</v>
      </c>
      <c r="B53" s="94" t="n">
        <v>289</v>
      </c>
      <c r="C53" s="94" t="s">
        <v>1078</v>
      </c>
      <c r="D53" s="94"/>
      <c r="E53" s="94" t="s">
        <v>23</v>
      </c>
      <c r="F53" s="94"/>
      <c r="G53" s="94" t="s">
        <v>29</v>
      </c>
      <c r="H53" s="94" t="s">
        <v>1111</v>
      </c>
      <c r="I53" s="94" t="s">
        <v>2514</v>
      </c>
    </row>
    <row r="54" customFormat="false" ht="18" hidden="false" customHeight="true" outlineLevel="0" collapsed="false">
      <c r="A54" s="94" t="n">
        <v>293</v>
      </c>
      <c r="B54" s="94" t="n">
        <v>293</v>
      </c>
      <c r="C54" s="94" t="s">
        <v>1118</v>
      </c>
      <c r="D54" s="94" t="s">
        <v>586</v>
      </c>
      <c r="E54" s="94" t="s">
        <v>23</v>
      </c>
      <c r="F54" s="94"/>
      <c r="G54" s="94" t="s">
        <v>21</v>
      </c>
      <c r="H54" s="94" t="s">
        <v>1120</v>
      </c>
      <c r="I54" s="94" t="s">
        <v>2514</v>
      </c>
    </row>
    <row r="55" customFormat="false" ht="18" hidden="false" customHeight="true" outlineLevel="0" collapsed="false">
      <c r="A55" s="94" t="n">
        <v>298</v>
      </c>
      <c r="B55" s="94" t="n">
        <v>298</v>
      </c>
      <c r="C55" s="94" t="s">
        <v>1129</v>
      </c>
      <c r="D55" s="94" t="s">
        <v>1136</v>
      </c>
      <c r="E55" s="94" t="s">
        <v>23</v>
      </c>
      <c r="F55" s="94"/>
      <c r="G55" s="94" t="s">
        <v>29</v>
      </c>
      <c r="H55" s="94" t="s">
        <v>1139</v>
      </c>
      <c r="I55" s="94" t="s">
        <v>2514</v>
      </c>
    </row>
    <row r="56" customFormat="false" ht="18" hidden="false" customHeight="true" outlineLevel="0" collapsed="false">
      <c r="A56" s="94" t="n">
        <v>306</v>
      </c>
      <c r="B56" s="94" t="n">
        <v>306</v>
      </c>
      <c r="C56" s="94" t="s">
        <v>1129</v>
      </c>
      <c r="D56" s="94" t="s">
        <v>1136</v>
      </c>
      <c r="E56" s="94" t="s">
        <v>23</v>
      </c>
      <c r="F56" s="94"/>
      <c r="G56" s="94" t="s">
        <v>21</v>
      </c>
      <c r="H56" s="94" t="s">
        <v>1157</v>
      </c>
      <c r="I56" s="94" t="s">
        <v>2514</v>
      </c>
    </row>
    <row r="57" customFormat="false" ht="18" hidden="false" customHeight="true" outlineLevel="0" collapsed="false">
      <c r="A57" s="94" t="n">
        <v>307</v>
      </c>
      <c r="B57" s="94" t="n">
        <v>307</v>
      </c>
      <c r="C57" s="94" t="s">
        <v>1129</v>
      </c>
      <c r="D57" s="94" t="s">
        <v>1090</v>
      </c>
      <c r="E57" s="94" t="s">
        <v>23</v>
      </c>
      <c r="F57" s="94"/>
      <c r="G57" s="94" t="s">
        <v>21</v>
      </c>
      <c r="H57" s="94" t="s">
        <v>1160</v>
      </c>
      <c r="I57" s="94" t="s">
        <v>2514</v>
      </c>
    </row>
    <row r="58" customFormat="false" ht="18" hidden="false" customHeight="true" outlineLevel="0" collapsed="false">
      <c r="A58" s="94" t="n">
        <v>308</v>
      </c>
      <c r="B58" s="94" t="n">
        <v>308</v>
      </c>
      <c r="C58" s="94" t="s">
        <v>1129</v>
      </c>
      <c r="D58" s="94" t="s">
        <v>1090</v>
      </c>
      <c r="E58" s="94" t="s">
        <v>23</v>
      </c>
      <c r="F58" s="94"/>
      <c r="G58" s="94" t="s">
        <v>21</v>
      </c>
      <c r="H58" s="94" t="s">
        <v>1163</v>
      </c>
      <c r="I58" s="94" t="s">
        <v>2514</v>
      </c>
    </row>
    <row r="59" customFormat="false" ht="18" hidden="false" customHeight="true" outlineLevel="0" collapsed="false">
      <c r="A59" s="94" t="n">
        <v>309</v>
      </c>
      <c r="B59" s="94" t="n">
        <v>309</v>
      </c>
      <c r="C59" s="94" t="s">
        <v>1129</v>
      </c>
      <c r="D59" s="94"/>
      <c r="E59" s="94" t="s">
        <v>23</v>
      </c>
      <c r="F59" s="94"/>
      <c r="G59" s="94" t="s">
        <v>29</v>
      </c>
      <c r="H59" s="94" t="s">
        <v>1164</v>
      </c>
      <c r="I59" s="94" t="s">
        <v>2514</v>
      </c>
    </row>
    <row r="60" customFormat="false" ht="18" hidden="false" customHeight="true" outlineLevel="0" collapsed="false">
      <c r="A60" s="94" t="n">
        <v>330</v>
      </c>
      <c r="B60" s="94" t="n">
        <v>330</v>
      </c>
      <c r="C60" s="94" t="s">
        <v>1129</v>
      </c>
      <c r="D60" s="94" t="s">
        <v>778</v>
      </c>
      <c r="E60" s="94" t="s">
        <v>23</v>
      </c>
      <c r="F60" s="94"/>
      <c r="G60" s="94" t="s">
        <v>29</v>
      </c>
      <c r="H60" s="94" t="s">
        <v>1227</v>
      </c>
      <c r="I60" s="94" t="s">
        <v>2514</v>
      </c>
    </row>
    <row r="61" customFormat="false" ht="18" hidden="false" customHeight="true" outlineLevel="0" collapsed="false">
      <c r="A61" s="94" t="n">
        <v>392</v>
      </c>
      <c r="B61" s="94" t="n">
        <v>392</v>
      </c>
      <c r="C61" s="94" t="s">
        <v>1427</v>
      </c>
      <c r="D61" s="94" t="s">
        <v>42</v>
      </c>
      <c r="E61" s="94" t="s">
        <v>23</v>
      </c>
      <c r="F61" s="94"/>
      <c r="G61" s="94" t="s">
        <v>21</v>
      </c>
      <c r="H61" s="94" t="s">
        <v>1430</v>
      </c>
      <c r="I61" s="94" t="s">
        <v>2514</v>
      </c>
    </row>
    <row r="62" customFormat="false" ht="18" hidden="false" customHeight="true" outlineLevel="0" collapsed="false">
      <c r="A62" s="94" t="n">
        <v>393</v>
      </c>
      <c r="B62" s="94" t="n">
        <v>393</v>
      </c>
      <c r="C62" s="94" t="s">
        <v>1427</v>
      </c>
      <c r="D62" s="94" t="s">
        <v>84</v>
      </c>
      <c r="E62" s="94" t="s">
        <v>23</v>
      </c>
      <c r="F62" s="94"/>
      <c r="G62" s="94" t="s">
        <v>29</v>
      </c>
      <c r="H62" s="94" t="s">
        <v>1432</v>
      </c>
      <c r="I62" s="94" t="s">
        <v>2514</v>
      </c>
    </row>
    <row r="63" customFormat="false" ht="18" hidden="false" customHeight="true" outlineLevel="0" collapsed="false">
      <c r="A63" s="94" t="n">
        <v>394</v>
      </c>
      <c r="B63" s="94" t="n">
        <v>394</v>
      </c>
      <c r="C63" s="94" t="s">
        <v>1427</v>
      </c>
      <c r="D63" s="94"/>
      <c r="E63" s="94" t="s">
        <v>23</v>
      </c>
      <c r="F63" s="94"/>
      <c r="G63" s="94" t="s">
        <v>29</v>
      </c>
      <c r="H63" s="94" t="s">
        <v>1435</v>
      </c>
      <c r="I63" s="94" t="s">
        <v>2514</v>
      </c>
    </row>
    <row r="64" customFormat="false" ht="18" hidden="false" customHeight="true" outlineLevel="0" collapsed="false">
      <c r="A64" s="94" t="n">
        <v>395</v>
      </c>
      <c r="B64" s="94" t="n">
        <v>395</v>
      </c>
      <c r="C64" s="94" t="s">
        <v>1427</v>
      </c>
      <c r="D64" s="94" t="s">
        <v>84</v>
      </c>
      <c r="E64" s="94" t="s">
        <v>23</v>
      </c>
      <c r="F64" s="94"/>
      <c r="G64" s="94" t="s">
        <v>29</v>
      </c>
      <c r="H64" s="94" t="s">
        <v>1436</v>
      </c>
      <c r="I64" s="94" t="s">
        <v>2514</v>
      </c>
    </row>
    <row r="65" customFormat="false" ht="18" hidden="false" customHeight="true" outlineLevel="0" collapsed="false">
      <c r="A65" s="94" t="n">
        <v>399</v>
      </c>
      <c r="B65" s="94" t="n">
        <v>399</v>
      </c>
      <c r="C65" s="94" t="s">
        <v>1427</v>
      </c>
      <c r="D65" s="94" t="s">
        <v>1442</v>
      </c>
      <c r="E65" s="94" t="s">
        <v>23</v>
      </c>
      <c r="F65" s="94"/>
      <c r="G65" s="94" t="s">
        <v>21</v>
      </c>
      <c r="H65" s="94" t="s">
        <v>1447</v>
      </c>
      <c r="I65" s="94" t="s">
        <v>2514</v>
      </c>
    </row>
    <row r="66" customFormat="false" ht="18" hidden="false" customHeight="true" outlineLevel="0" collapsed="false">
      <c r="A66" s="94" t="n">
        <v>409</v>
      </c>
      <c r="B66" s="94" t="n">
        <v>409</v>
      </c>
      <c r="C66" s="94" t="s">
        <v>1427</v>
      </c>
      <c r="D66" s="94" t="s">
        <v>1442</v>
      </c>
      <c r="E66" s="94" t="s">
        <v>23</v>
      </c>
      <c r="F66" s="94"/>
      <c r="G66" s="94" t="s">
        <v>29</v>
      </c>
      <c r="H66" s="94" t="s">
        <v>1476</v>
      </c>
      <c r="I66" s="94" t="s">
        <v>2514</v>
      </c>
    </row>
    <row r="67" customFormat="false" ht="18" hidden="false" customHeight="true" outlineLevel="0" collapsed="false">
      <c r="A67" s="94" t="n">
        <v>412</v>
      </c>
      <c r="B67" s="94" t="n">
        <v>412</v>
      </c>
      <c r="C67" s="94" t="s">
        <v>1427</v>
      </c>
      <c r="D67" s="94" t="s">
        <v>1442</v>
      </c>
      <c r="E67" s="94" t="s">
        <v>23</v>
      </c>
      <c r="F67" s="94"/>
      <c r="G67" s="94" t="s">
        <v>21</v>
      </c>
      <c r="H67" s="94" t="s">
        <v>1482</v>
      </c>
      <c r="I67" s="94" t="s">
        <v>2514</v>
      </c>
    </row>
    <row r="68" customFormat="false" ht="18" hidden="false" customHeight="true" outlineLevel="0" collapsed="false">
      <c r="A68" s="94" t="n">
        <v>422</v>
      </c>
      <c r="B68" s="94" t="n">
        <v>422</v>
      </c>
      <c r="C68" s="94" t="s">
        <v>1427</v>
      </c>
      <c r="D68" s="94" t="s">
        <v>1502</v>
      </c>
      <c r="E68" s="94" t="s">
        <v>23</v>
      </c>
      <c r="F68" s="94"/>
      <c r="G68" s="94" t="s">
        <v>29</v>
      </c>
      <c r="H68" s="94" t="s">
        <v>1504</v>
      </c>
      <c r="I68" s="94" t="s">
        <v>2514</v>
      </c>
    </row>
    <row r="69" customFormat="false" ht="18" hidden="false" customHeight="true" outlineLevel="0" collapsed="false">
      <c r="A69" s="94" t="n">
        <v>424</v>
      </c>
      <c r="B69" s="94" t="n">
        <v>424</v>
      </c>
      <c r="C69" s="94" t="s">
        <v>1427</v>
      </c>
      <c r="D69" s="94" t="s">
        <v>1502</v>
      </c>
      <c r="E69" s="94" t="s">
        <v>23</v>
      </c>
      <c r="F69" s="94"/>
      <c r="G69" s="94" t="s">
        <v>21</v>
      </c>
      <c r="H69" s="94" t="s">
        <v>1508</v>
      </c>
      <c r="I69" s="94" t="s">
        <v>2514</v>
      </c>
    </row>
    <row r="70" customFormat="false" ht="18" hidden="false" customHeight="true" outlineLevel="0" collapsed="false">
      <c r="A70" s="94" t="n">
        <v>428</v>
      </c>
      <c r="B70" s="94" t="n">
        <v>428</v>
      </c>
      <c r="C70" s="94" t="s">
        <v>1427</v>
      </c>
      <c r="D70" s="94"/>
      <c r="E70" s="94" t="s">
        <v>23</v>
      </c>
      <c r="F70" s="94"/>
      <c r="G70" s="94" t="s">
        <v>29</v>
      </c>
      <c r="H70" s="94" t="s">
        <v>1516</v>
      </c>
      <c r="I70" s="94" t="s">
        <v>2514</v>
      </c>
    </row>
    <row r="71" customFormat="false" ht="18" hidden="false" customHeight="true" outlineLevel="0" collapsed="false">
      <c r="A71" s="94" t="n">
        <v>432</v>
      </c>
      <c r="B71" s="94" t="n">
        <v>432</v>
      </c>
      <c r="C71" s="94" t="s">
        <v>1427</v>
      </c>
      <c r="D71" s="94" t="s">
        <v>84</v>
      </c>
      <c r="E71" s="94" t="s">
        <v>23</v>
      </c>
      <c r="F71" s="94"/>
      <c r="G71" s="94" t="s">
        <v>29</v>
      </c>
      <c r="H71" s="94" t="s">
        <v>1528</v>
      </c>
      <c r="I71" s="94" t="s">
        <v>2514</v>
      </c>
    </row>
    <row r="72" customFormat="false" ht="18" hidden="false" customHeight="true" outlineLevel="0" collapsed="false">
      <c r="A72" s="94" t="n">
        <v>435</v>
      </c>
      <c r="B72" s="94" t="n">
        <v>435</v>
      </c>
      <c r="C72" s="94" t="s">
        <v>1427</v>
      </c>
      <c r="D72" s="94" t="s">
        <v>658</v>
      </c>
      <c r="E72" s="94" t="s">
        <v>23</v>
      </c>
      <c r="F72" s="94"/>
      <c r="G72" s="94" t="s">
        <v>29</v>
      </c>
      <c r="H72" s="94" t="s">
        <v>1537</v>
      </c>
      <c r="I72" s="94" t="s">
        <v>2514</v>
      </c>
    </row>
    <row r="73" customFormat="false" ht="18" hidden="false" customHeight="true" outlineLevel="0" collapsed="false">
      <c r="A73" s="94" t="n">
        <v>436</v>
      </c>
      <c r="B73" s="94" t="n">
        <v>436</v>
      </c>
      <c r="C73" s="94" t="s">
        <v>1427</v>
      </c>
      <c r="D73" s="94" t="s">
        <v>658</v>
      </c>
      <c r="E73" s="94" t="s">
        <v>23</v>
      </c>
      <c r="F73" s="94"/>
      <c r="G73" s="94" t="s">
        <v>29</v>
      </c>
      <c r="H73" s="94" t="s">
        <v>1539</v>
      </c>
      <c r="I73" s="94" t="s">
        <v>2514</v>
      </c>
    </row>
    <row r="74" customFormat="false" ht="18" hidden="false" customHeight="true" outlineLevel="0" collapsed="false">
      <c r="A74" s="94" t="n">
        <v>439</v>
      </c>
      <c r="B74" s="94" t="n">
        <v>439</v>
      </c>
      <c r="C74" s="94" t="s">
        <v>1427</v>
      </c>
      <c r="D74" s="94"/>
      <c r="E74" s="94" t="s">
        <v>23</v>
      </c>
      <c r="F74" s="94"/>
      <c r="G74" s="94" t="s">
        <v>29</v>
      </c>
      <c r="H74" s="94" t="s">
        <v>1545</v>
      </c>
      <c r="I74" s="94" t="s">
        <v>2514</v>
      </c>
    </row>
    <row r="75" customFormat="false" ht="18" hidden="false" customHeight="true" outlineLevel="0" collapsed="false">
      <c r="A75" s="94" t="n">
        <v>440</v>
      </c>
      <c r="B75" s="94" t="n">
        <v>440</v>
      </c>
      <c r="C75" s="94" t="s">
        <v>1427</v>
      </c>
      <c r="D75" s="94"/>
      <c r="E75" s="94" t="s">
        <v>23</v>
      </c>
      <c r="F75" s="94"/>
      <c r="G75" s="94" t="s">
        <v>29</v>
      </c>
      <c r="H75" s="94" t="s">
        <v>1545</v>
      </c>
      <c r="I75" s="94" t="s">
        <v>2514</v>
      </c>
    </row>
    <row r="76" customFormat="false" ht="18" hidden="false" customHeight="true" outlineLevel="0" collapsed="false">
      <c r="A76" s="94" t="n">
        <v>441</v>
      </c>
      <c r="B76" s="94" t="n">
        <v>441</v>
      </c>
      <c r="C76" s="94" t="s">
        <v>1427</v>
      </c>
      <c r="D76" s="94" t="s">
        <v>42</v>
      </c>
      <c r="E76" s="94" t="s">
        <v>23</v>
      </c>
      <c r="F76" s="94"/>
      <c r="G76" s="94" t="s">
        <v>21</v>
      </c>
      <c r="H76" s="94" t="s">
        <v>1549</v>
      </c>
      <c r="I76" s="94" t="s">
        <v>2514</v>
      </c>
    </row>
    <row r="77" customFormat="false" ht="18" hidden="false" customHeight="true" outlineLevel="0" collapsed="false">
      <c r="A77" s="94" t="n">
        <v>450</v>
      </c>
      <c r="B77" s="94" t="n">
        <v>450</v>
      </c>
      <c r="C77" s="94" t="s">
        <v>1427</v>
      </c>
      <c r="D77" s="94" t="s">
        <v>778</v>
      </c>
      <c r="E77" s="94" t="s">
        <v>23</v>
      </c>
      <c r="F77" s="94"/>
      <c r="G77" s="94" t="s">
        <v>21</v>
      </c>
      <c r="H77" s="94" t="s">
        <v>1571</v>
      </c>
      <c r="I77" s="94" t="s">
        <v>2514</v>
      </c>
    </row>
    <row r="78" customFormat="false" ht="18" hidden="false" customHeight="true" outlineLevel="0" collapsed="false">
      <c r="A78" s="94" t="n">
        <v>463</v>
      </c>
      <c r="B78" s="94" t="n">
        <v>463</v>
      </c>
      <c r="C78" s="94" t="s">
        <v>1427</v>
      </c>
      <c r="D78" s="94" t="s">
        <v>586</v>
      </c>
      <c r="E78" s="94" t="s">
        <v>23</v>
      </c>
      <c r="F78" s="94"/>
      <c r="G78" s="94" t="s">
        <v>21</v>
      </c>
      <c r="H78" s="94" t="s">
        <v>1596</v>
      </c>
      <c r="I78" s="94" t="s">
        <v>2514</v>
      </c>
    </row>
    <row r="79" customFormat="false" ht="18" hidden="false" customHeight="true" outlineLevel="0" collapsed="false">
      <c r="A79" s="94" t="n">
        <v>464</v>
      </c>
      <c r="B79" s="94" t="n">
        <v>464</v>
      </c>
      <c r="C79" s="94" t="s">
        <v>1427</v>
      </c>
      <c r="D79" s="94" t="s">
        <v>586</v>
      </c>
      <c r="E79" s="94" t="s">
        <v>23</v>
      </c>
      <c r="F79" s="94"/>
      <c r="G79" s="94" t="s">
        <v>21</v>
      </c>
      <c r="H79" s="94" t="s">
        <v>1596</v>
      </c>
      <c r="I79" s="94" t="s">
        <v>2514</v>
      </c>
    </row>
    <row r="80" customFormat="false" ht="18" hidden="false" customHeight="true" outlineLevel="0" collapsed="false">
      <c r="A80" s="94" t="n">
        <v>465</v>
      </c>
      <c r="B80" s="94" t="n">
        <v>465</v>
      </c>
      <c r="C80" s="94" t="s">
        <v>1427</v>
      </c>
      <c r="D80" s="94" t="s">
        <v>564</v>
      </c>
      <c r="E80" s="94" t="s">
        <v>23</v>
      </c>
      <c r="F80" s="94"/>
      <c r="G80" s="94" t="s">
        <v>21</v>
      </c>
      <c r="H80" s="94" t="s">
        <v>1596</v>
      </c>
      <c r="I80" s="94" t="s">
        <v>2514</v>
      </c>
    </row>
    <row r="81" customFormat="false" ht="18" hidden="false" customHeight="true" outlineLevel="0" collapsed="false">
      <c r="A81" s="94" t="n">
        <v>468</v>
      </c>
      <c r="B81" s="94" t="n">
        <v>468</v>
      </c>
      <c r="C81" s="94" t="s">
        <v>1427</v>
      </c>
      <c r="D81" s="94" t="s">
        <v>564</v>
      </c>
      <c r="E81" s="94" t="s">
        <v>23</v>
      </c>
      <c r="F81" s="94"/>
      <c r="G81" s="94" t="s">
        <v>29</v>
      </c>
      <c r="H81" s="94" t="s">
        <v>1596</v>
      </c>
      <c r="I81" s="94" t="s">
        <v>2514</v>
      </c>
    </row>
    <row r="82" customFormat="false" ht="18" hidden="false" customHeight="true" outlineLevel="0" collapsed="false">
      <c r="A82" s="94" t="n">
        <v>469</v>
      </c>
      <c r="B82" s="94" t="n">
        <v>469</v>
      </c>
      <c r="C82" s="94" t="s">
        <v>1427</v>
      </c>
      <c r="D82" s="94" t="s">
        <v>564</v>
      </c>
      <c r="E82" s="94" t="s">
        <v>23</v>
      </c>
      <c r="F82" s="94"/>
      <c r="G82" s="94" t="s">
        <v>29</v>
      </c>
      <c r="H82" s="94" t="s">
        <v>1596</v>
      </c>
      <c r="I82" s="94" t="s">
        <v>2514</v>
      </c>
    </row>
    <row r="83" customFormat="false" ht="18" hidden="false" customHeight="true" outlineLevel="0" collapsed="false">
      <c r="A83" s="94" t="n">
        <v>472</v>
      </c>
      <c r="B83" s="94" t="n">
        <v>472</v>
      </c>
      <c r="C83" s="94" t="s">
        <v>1427</v>
      </c>
      <c r="D83" s="94" t="s">
        <v>778</v>
      </c>
      <c r="E83" s="94" t="s">
        <v>23</v>
      </c>
      <c r="F83" s="94"/>
      <c r="G83" s="94" t="s">
        <v>21</v>
      </c>
      <c r="H83" s="94" t="s">
        <v>1596</v>
      </c>
      <c r="I83" s="94" t="s">
        <v>2514</v>
      </c>
    </row>
    <row r="84" customFormat="false" ht="18" hidden="false" customHeight="true" outlineLevel="0" collapsed="false">
      <c r="A84" s="94" t="n">
        <v>476</v>
      </c>
      <c r="B84" s="94" t="n">
        <v>476</v>
      </c>
      <c r="C84" s="94" t="s">
        <v>1427</v>
      </c>
      <c r="D84" s="94"/>
      <c r="E84" s="94" t="s">
        <v>23</v>
      </c>
      <c r="F84" s="94"/>
      <c r="G84" s="94" t="s">
        <v>29</v>
      </c>
      <c r="H84" s="94" t="s">
        <v>1616</v>
      </c>
      <c r="I84" s="94" t="s">
        <v>2514</v>
      </c>
    </row>
    <row r="85" customFormat="false" ht="18" hidden="false" customHeight="true" outlineLevel="0" collapsed="false">
      <c r="A85" s="94" t="n">
        <v>477</v>
      </c>
      <c r="B85" s="94" t="n">
        <v>477</v>
      </c>
      <c r="C85" s="94" t="s">
        <v>1427</v>
      </c>
      <c r="D85" s="94"/>
      <c r="E85" s="94" t="s">
        <v>23</v>
      </c>
      <c r="F85" s="94"/>
      <c r="G85" s="94" t="s">
        <v>29</v>
      </c>
      <c r="H85" s="94" t="s">
        <v>1619</v>
      </c>
      <c r="I85" s="94" t="s">
        <v>2514</v>
      </c>
    </row>
    <row r="86" customFormat="false" ht="18" hidden="false" customHeight="true" outlineLevel="0" collapsed="false">
      <c r="A86" s="94" t="n">
        <v>478</v>
      </c>
      <c r="B86" s="94" t="n">
        <v>478</v>
      </c>
      <c r="C86" s="94" t="s">
        <v>1427</v>
      </c>
      <c r="D86" s="94"/>
      <c r="E86" s="94" t="s">
        <v>23</v>
      </c>
      <c r="F86" s="94"/>
      <c r="G86" s="94" t="s">
        <v>29</v>
      </c>
      <c r="H86" s="94" t="s">
        <v>1621</v>
      </c>
      <c r="I86" s="94" t="s">
        <v>2514</v>
      </c>
    </row>
    <row r="87" customFormat="false" ht="18" hidden="false" customHeight="true" outlineLevel="0" collapsed="false">
      <c r="A87" s="94" t="n">
        <v>479</v>
      </c>
      <c r="B87" s="94" t="n">
        <v>479</v>
      </c>
      <c r="C87" s="94" t="s">
        <v>1427</v>
      </c>
      <c r="D87" s="94"/>
      <c r="E87" s="94" t="s">
        <v>23</v>
      </c>
      <c r="F87" s="94"/>
      <c r="G87" s="94" t="s">
        <v>29</v>
      </c>
      <c r="H87" s="94" t="s">
        <v>1623</v>
      </c>
      <c r="I87" s="94" t="s">
        <v>2514</v>
      </c>
    </row>
    <row r="88" customFormat="false" ht="18" hidden="false" customHeight="true" outlineLevel="0" collapsed="false">
      <c r="A88" s="94" t="n">
        <v>480</v>
      </c>
      <c r="B88" s="94" t="n">
        <v>480</v>
      </c>
      <c r="C88" s="94" t="s">
        <v>1427</v>
      </c>
      <c r="D88" s="94" t="s">
        <v>586</v>
      </c>
      <c r="E88" s="94" t="s">
        <v>23</v>
      </c>
      <c r="F88" s="94"/>
      <c r="G88" s="94" t="s">
        <v>21</v>
      </c>
      <c r="H88" s="94" t="s">
        <v>1625</v>
      </c>
      <c r="I88" s="94" t="s">
        <v>2514</v>
      </c>
    </row>
    <row r="89" customFormat="false" ht="18" hidden="false" customHeight="true" outlineLevel="0" collapsed="false">
      <c r="A89" s="94" t="n">
        <v>481</v>
      </c>
      <c r="B89" s="94" t="n">
        <v>481</v>
      </c>
      <c r="C89" s="94" t="s">
        <v>1427</v>
      </c>
      <c r="D89" s="94" t="s">
        <v>42</v>
      </c>
      <c r="E89" s="94" t="s">
        <v>23</v>
      </c>
      <c r="F89" s="94"/>
      <c r="G89" s="94" t="s">
        <v>21</v>
      </c>
      <c r="H89" s="94" t="s">
        <v>1628</v>
      </c>
      <c r="I89" s="94" t="s">
        <v>2514</v>
      </c>
    </row>
    <row r="90" customFormat="false" ht="18" hidden="false" customHeight="true" outlineLevel="0" collapsed="false">
      <c r="A90" s="94" t="n">
        <v>483</v>
      </c>
      <c r="B90" s="94" t="n">
        <v>483</v>
      </c>
      <c r="C90" s="94" t="s">
        <v>1427</v>
      </c>
      <c r="D90" s="94" t="s">
        <v>658</v>
      </c>
      <c r="E90" s="94" t="s">
        <v>23</v>
      </c>
      <c r="F90" s="94"/>
      <c r="G90" s="94" t="s">
        <v>29</v>
      </c>
      <c r="H90" s="94" t="s">
        <v>1634</v>
      </c>
      <c r="I90" s="94" t="s">
        <v>2514</v>
      </c>
    </row>
    <row r="91" customFormat="false" ht="18" hidden="false" customHeight="true" outlineLevel="0" collapsed="false">
      <c r="A91" s="94" t="n">
        <v>495</v>
      </c>
      <c r="B91" s="94" t="n">
        <v>495</v>
      </c>
      <c r="C91" s="94" t="s">
        <v>1427</v>
      </c>
      <c r="D91" s="94" t="s">
        <v>586</v>
      </c>
      <c r="E91" s="94" t="s">
        <v>23</v>
      </c>
      <c r="F91" s="94"/>
      <c r="G91" s="94" t="s">
        <v>21</v>
      </c>
      <c r="H91" s="94" t="s">
        <v>1667</v>
      </c>
      <c r="I91" s="94" t="s">
        <v>2514</v>
      </c>
    </row>
    <row r="92" customFormat="false" ht="18" hidden="false" customHeight="true" outlineLevel="0" collapsed="false">
      <c r="A92" s="94" t="n">
        <v>496</v>
      </c>
      <c r="B92" s="94" t="n">
        <v>496</v>
      </c>
      <c r="C92" s="94" t="s">
        <v>1427</v>
      </c>
      <c r="D92" s="94" t="s">
        <v>1668</v>
      </c>
      <c r="E92" s="94" t="s">
        <v>23</v>
      </c>
      <c r="F92" s="94"/>
      <c r="G92" s="94" t="s">
        <v>21</v>
      </c>
      <c r="H92" s="94" t="s">
        <v>1670</v>
      </c>
      <c r="I92" s="94" t="s">
        <v>2514</v>
      </c>
    </row>
    <row r="93" customFormat="false" ht="18" hidden="false" customHeight="true" outlineLevel="0" collapsed="false">
      <c r="A93" s="94" t="n">
        <v>498</v>
      </c>
      <c r="B93" s="94" t="n">
        <v>498</v>
      </c>
      <c r="C93" s="94" t="s">
        <v>1427</v>
      </c>
      <c r="D93" s="94" t="s">
        <v>658</v>
      </c>
      <c r="E93" s="94" t="s">
        <v>23</v>
      </c>
      <c r="F93" s="94"/>
      <c r="G93" s="94" t="s">
        <v>29</v>
      </c>
      <c r="H93" s="94" t="s">
        <v>1676</v>
      </c>
      <c r="I93" s="94" t="s">
        <v>2514</v>
      </c>
    </row>
    <row r="94" customFormat="false" ht="18" hidden="false" customHeight="true" outlineLevel="0" collapsed="false">
      <c r="A94" s="94" t="n">
        <v>504</v>
      </c>
      <c r="B94" s="94" t="n">
        <v>504</v>
      </c>
      <c r="C94" s="94" t="s">
        <v>1427</v>
      </c>
      <c r="D94" s="94" t="s">
        <v>658</v>
      </c>
      <c r="E94" s="94" t="s">
        <v>23</v>
      </c>
      <c r="F94" s="94"/>
      <c r="G94" s="94" t="s">
        <v>29</v>
      </c>
      <c r="H94" s="94" t="s">
        <v>1691</v>
      </c>
      <c r="I94" s="94" t="s">
        <v>2514</v>
      </c>
    </row>
    <row r="95" customFormat="false" ht="18" hidden="false" customHeight="true" outlineLevel="0" collapsed="false">
      <c r="A95" s="94" t="n">
        <v>505</v>
      </c>
      <c r="B95" s="94" t="n">
        <v>505</v>
      </c>
      <c r="C95" s="94" t="s">
        <v>1427</v>
      </c>
      <c r="D95" s="94"/>
      <c r="E95" s="94" t="s">
        <v>23</v>
      </c>
      <c r="F95" s="94"/>
      <c r="G95" s="94" t="s">
        <v>29</v>
      </c>
      <c r="H95" s="94" t="s">
        <v>1694</v>
      </c>
      <c r="I95" s="94" t="s">
        <v>2514</v>
      </c>
    </row>
    <row r="96" customFormat="false" ht="18" hidden="false" customHeight="true" outlineLevel="0" collapsed="false">
      <c r="A96" s="94" t="n">
        <v>507</v>
      </c>
      <c r="B96" s="94" t="n">
        <v>507</v>
      </c>
      <c r="C96" s="94" t="s">
        <v>1427</v>
      </c>
      <c r="D96" s="94"/>
      <c r="E96" s="94" t="s">
        <v>23</v>
      </c>
      <c r="F96" s="94"/>
      <c r="G96" s="94" t="s">
        <v>29</v>
      </c>
      <c r="H96" s="94" t="s">
        <v>1699</v>
      </c>
      <c r="I96" s="94" t="s">
        <v>2514</v>
      </c>
    </row>
    <row r="97" customFormat="false" ht="18" hidden="false" customHeight="true" outlineLevel="0" collapsed="false">
      <c r="A97" s="94" t="n">
        <v>508</v>
      </c>
      <c r="B97" s="94" t="n">
        <v>508</v>
      </c>
      <c r="C97" s="94" t="s">
        <v>1700</v>
      </c>
      <c r="D97" s="94" t="s">
        <v>658</v>
      </c>
      <c r="E97" s="94" t="s">
        <v>23</v>
      </c>
      <c r="F97" s="94"/>
      <c r="G97" s="94" t="s">
        <v>29</v>
      </c>
      <c r="H97" s="94" t="s">
        <v>1702</v>
      </c>
      <c r="I97" s="94" t="s">
        <v>2514</v>
      </c>
    </row>
    <row r="98" customFormat="false" ht="18" hidden="false" customHeight="true" outlineLevel="0" collapsed="false">
      <c r="A98" s="94" t="n">
        <v>509</v>
      </c>
      <c r="B98" s="94" t="n">
        <v>509</v>
      </c>
      <c r="C98" s="94" t="s">
        <v>1700</v>
      </c>
      <c r="D98" s="94"/>
      <c r="E98" s="94" t="s">
        <v>23</v>
      </c>
      <c r="F98" s="94"/>
      <c r="G98" s="94" t="s">
        <v>29</v>
      </c>
      <c r="H98" s="94" t="s">
        <v>1703</v>
      </c>
      <c r="I98" s="94" t="s">
        <v>2514</v>
      </c>
    </row>
    <row r="99" customFormat="false" ht="18" hidden="false" customHeight="true" outlineLevel="0" collapsed="false">
      <c r="A99" s="94" t="n">
        <v>513</v>
      </c>
      <c r="B99" s="94" t="n">
        <v>513</v>
      </c>
      <c r="C99" s="94" t="s">
        <v>1700</v>
      </c>
      <c r="D99" s="94" t="s">
        <v>1121</v>
      </c>
      <c r="E99" s="94" t="s">
        <v>23</v>
      </c>
      <c r="F99" s="94"/>
      <c r="G99" s="94" t="s">
        <v>29</v>
      </c>
      <c r="H99" s="94" t="s">
        <v>1713</v>
      </c>
      <c r="I99" s="94" t="s">
        <v>2514</v>
      </c>
    </row>
    <row r="100" customFormat="false" ht="18" hidden="false" customHeight="true" outlineLevel="0" collapsed="false">
      <c r="A100" s="94" t="n">
        <v>521</v>
      </c>
      <c r="B100" s="94" t="n">
        <v>521</v>
      </c>
      <c r="C100" s="94" t="s">
        <v>1700</v>
      </c>
      <c r="D100" s="94" t="s">
        <v>586</v>
      </c>
      <c r="E100" s="94" t="s">
        <v>23</v>
      </c>
      <c r="F100" s="94"/>
      <c r="G100" s="94" t="s">
        <v>21</v>
      </c>
      <c r="H100" s="94" t="s">
        <v>1728</v>
      </c>
      <c r="I100" s="94" t="s">
        <v>2514</v>
      </c>
    </row>
    <row r="101" customFormat="false" ht="18" hidden="false" customHeight="true" outlineLevel="0" collapsed="false">
      <c r="A101" s="94" t="n">
        <v>522</v>
      </c>
      <c r="B101" s="94" t="n">
        <v>522</v>
      </c>
      <c r="C101" s="94" t="s">
        <v>1700</v>
      </c>
      <c r="D101" s="94"/>
      <c r="E101" s="94" t="s">
        <v>23</v>
      </c>
      <c r="F101" s="94"/>
      <c r="G101" s="94" t="s">
        <v>29</v>
      </c>
      <c r="H101" s="94" t="s">
        <v>1730</v>
      </c>
      <c r="I101" s="94" t="s">
        <v>2514</v>
      </c>
    </row>
    <row r="102" customFormat="false" ht="18" hidden="false" customHeight="true" outlineLevel="0" collapsed="false">
      <c r="A102" s="94" t="n">
        <v>524</v>
      </c>
      <c r="B102" s="94" t="n">
        <v>524</v>
      </c>
      <c r="C102" s="94" t="s">
        <v>1700</v>
      </c>
      <c r="D102" s="94"/>
      <c r="E102" s="94" t="s">
        <v>23</v>
      </c>
      <c r="F102" s="94"/>
      <c r="G102" s="94" t="s">
        <v>21</v>
      </c>
      <c r="H102" s="94" t="s">
        <v>1735</v>
      </c>
      <c r="I102" s="94" t="s">
        <v>2514</v>
      </c>
    </row>
    <row r="103" customFormat="false" ht="18" hidden="false" customHeight="true" outlineLevel="0" collapsed="false">
      <c r="A103" s="94" t="n">
        <v>525</v>
      </c>
      <c r="B103" s="94" t="n">
        <v>525</v>
      </c>
      <c r="C103" s="94" t="s">
        <v>1700</v>
      </c>
      <c r="D103" s="94"/>
      <c r="E103" s="94" t="s">
        <v>23</v>
      </c>
      <c r="F103" s="94"/>
      <c r="G103" s="94" t="s">
        <v>21</v>
      </c>
      <c r="H103" s="94" t="s">
        <v>1737</v>
      </c>
      <c r="I103" s="94" t="s">
        <v>2514</v>
      </c>
    </row>
    <row r="104" customFormat="false" ht="18" hidden="false" customHeight="true" outlineLevel="0" collapsed="false">
      <c r="A104" s="94" t="n">
        <v>527</v>
      </c>
      <c r="B104" s="94" t="n">
        <v>527</v>
      </c>
      <c r="C104" s="94" t="s">
        <v>1700</v>
      </c>
      <c r="D104" s="94" t="s">
        <v>658</v>
      </c>
      <c r="E104" s="94" t="s">
        <v>23</v>
      </c>
      <c r="F104" s="94"/>
      <c r="G104" s="94" t="s">
        <v>21</v>
      </c>
      <c r="H104" s="94" t="s">
        <v>1740</v>
      </c>
      <c r="I104" s="94" t="s">
        <v>2514</v>
      </c>
    </row>
    <row r="105" customFormat="false" ht="18" hidden="false" customHeight="true" outlineLevel="0" collapsed="false">
      <c r="A105" s="94" t="n">
        <v>529</v>
      </c>
      <c r="B105" s="94" t="n">
        <v>529</v>
      </c>
      <c r="C105" s="94" t="s">
        <v>1700</v>
      </c>
      <c r="D105" s="94" t="s">
        <v>1121</v>
      </c>
      <c r="E105" s="94" t="s">
        <v>23</v>
      </c>
      <c r="F105" s="94"/>
      <c r="G105" s="94" t="s">
        <v>21</v>
      </c>
      <c r="H105" s="94" t="s">
        <v>1746</v>
      </c>
      <c r="I105" s="94" t="s">
        <v>2514</v>
      </c>
    </row>
    <row r="106" customFormat="false" ht="18" hidden="false" customHeight="true" outlineLevel="0" collapsed="false">
      <c r="A106" s="94" t="n">
        <v>531</v>
      </c>
      <c r="B106" s="94" t="n">
        <v>531</v>
      </c>
      <c r="C106" s="94" t="s">
        <v>1700</v>
      </c>
      <c r="D106" s="94"/>
      <c r="E106" s="94" t="s">
        <v>23</v>
      </c>
      <c r="F106" s="94"/>
      <c r="G106" s="94" t="s">
        <v>29</v>
      </c>
      <c r="H106" s="94" t="s">
        <v>1751</v>
      </c>
      <c r="I106" s="94" t="s">
        <v>2514</v>
      </c>
    </row>
    <row r="107" customFormat="false" ht="18" hidden="false" customHeight="true" outlineLevel="0" collapsed="false">
      <c r="A107" s="94" t="n">
        <v>532</v>
      </c>
      <c r="B107" s="94" t="n">
        <v>532</v>
      </c>
      <c r="C107" s="94" t="s">
        <v>1700</v>
      </c>
      <c r="D107" s="94"/>
      <c r="E107" s="94" t="s">
        <v>23</v>
      </c>
      <c r="F107" s="94"/>
      <c r="G107" s="94" t="s">
        <v>21</v>
      </c>
      <c r="H107" s="94" t="s">
        <v>1754</v>
      </c>
      <c r="I107" s="94" t="s">
        <v>2514</v>
      </c>
    </row>
    <row r="108" customFormat="false" ht="18" hidden="false" customHeight="true" outlineLevel="0" collapsed="false">
      <c r="A108" s="94" t="n">
        <v>536</v>
      </c>
      <c r="B108" s="94" t="n">
        <v>536</v>
      </c>
      <c r="C108" s="94" t="s">
        <v>1700</v>
      </c>
      <c r="D108" s="94"/>
      <c r="E108" s="94" t="s">
        <v>23</v>
      </c>
      <c r="F108" s="94"/>
      <c r="G108" s="94" t="s">
        <v>29</v>
      </c>
      <c r="H108" s="94" t="s">
        <v>1762</v>
      </c>
      <c r="I108" s="94" t="s">
        <v>2514</v>
      </c>
    </row>
    <row r="109" customFormat="false" ht="18" hidden="false" customHeight="true" outlineLevel="0" collapsed="false">
      <c r="A109" s="94" t="n">
        <v>537</v>
      </c>
      <c r="B109" s="94" t="n">
        <v>537</v>
      </c>
      <c r="C109" s="94" t="s">
        <v>1700</v>
      </c>
      <c r="D109" s="94" t="s">
        <v>84</v>
      </c>
      <c r="E109" s="94" t="s">
        <v>23</v>
      </c>
      <c r="F109" s="94"/>
      <c r="G109" s="94" t="s">
        <v>29</v>
      </c>
      <c r="H109" s="94" t="s">
        <v>1764</v>
      </c>
      <c r="I109" s="94" t="s">
        <v>2514</v>
      </c>
    </row>
    <row r="110" customFormat="false" ht="18" hidden="false" customHeight="true" outlineLevel="0" collapsed="false">
      <c r="A110" s="94" t="n">
        <v>538</v>
      </c>
      <c r="B110" s="94" t="n">
        <v>538</v>
      </c>
      <c r="C110" s="94" t="s">
        <v>1700</v>
      </c>
      <c r="D110" s="94"/>
      <c r="E110" s="94" t="s">
        <v>23</v>
      </c>
      <c r="F110" s="94"/>
      <c r="G110" s="94" t="s">
        <v>21</v>
      </c>
      <c r="H110" s="94" t="s">
        <v>1765</v>
      </c>
      <c r="I110" s="94" t="s">
        <v>2514</v>
      </c>
    </row>
    <row r="111" customFormat="false" ht="18" hidden="false" customHeight="true" outlineLevel="0" collapsed="false">
      <c r="A111" s="94" t="n">
        <v>539</v>
      </c>
      <c r="B111" s="94" t="n">
        <v>539</v>
      </c>
      <c r="C111" s="94" t="s">
        <v>1700</v>
      </c>
      <c r="D111" s="94" t="s">
        <v>84</v>
      </c>
      <c r="E111" s="94" t="s">
        <v>23</v>
      </c>
      <c r="F111" s="94"/>
      <c r="G111" s="94" t="s">
        <v>21</v>
      </c>
      <c r="H111" s="94" t="s">
        <v>1767</v>
      </c>
      <c r="I111" s="94" t="s">
        <v>2514</v>
      </c>
    </row>
    <row r="112" customFormat="false" ht="18" hidden="false" customHeight="true" outlineLevel="0" collapsed="false">
      <c r="A112" s="94" t="n">
        <v>540</v>
      </c>
      <c r="B112" s="94" t="n">
        <v>540</v>
      </c>
      <c r="C112" s="94" t="s">
        <v>1700</v>
      </c>
      <c r="D112" s="94"/>
      <c r="E112" s="94" t="s">
        <v>23</v>
      </c>
      <c r="F112" s="94"/>
      <c r="G112" s="94" t="s">
        <v>29</v>
      </c>
      <c r="H112" s="94" t="s">
        <v>1770</v>
      </c>
      <c r="I112" s="94" t="s">
        <v>2514</v>
      </c>
    </row>
    <row r="113" customFormat="false" ht="18" hidden="false" customHeight="true" outlineLevel="0" collapsed="false">
      <c r="A113" s="94" t="n">
        <v>542</v>
      </c>
      <c r="B113" s="94" t="n">
        <v>542</v>
      </c>
      <c r="C113" s="94" t="s">
        <v>1700</v>
      </c>
      <c r="D113" s="94" t="s">
        <v>84</v>
      </c>
      <c r="E113" s="94" t="s">
        <v>23</v>
      </c>
      <c r="F113" s="94"/>
      <c r="G113" s="94" t="s">
        <v>29</v>
      </c>
      <c r="H113" s="94" t="s">
        <v>1774</v>
      </c>
      <c r="I113" s="94" t="s">
        <v>2514</v>
      </c>
    </row>
    <row r="114" customFormat="false" ht="18" hidden="false" customHeight="true" outlineLevel="0" collapsed="false">
      <c r="A114" s="94" t="n">
        <v>543</v>
      </c>
      <c r="B114" s="94" t="n">
        <v>543</v>
      </c>
      <c r="C114" s="94" t="s">
        <v>1700</v>
      </c>
      <c r="D114" s="94"/>
      <c r="E114" s="94" t="s">
        <v>23</v>
      </c>
      <c r="F114" s="94"/>
      <c r="G114" s="94" t="s">
        <v>29</v>
      </c>
      <c r="H114" s="94" t="s">
        <v>1775</v>
      </c>
      <c r="I114" s="94" t="s">
        <v>2514</v>
      </c>
    </row>
    <row r="115" customFormat="false" ht="18" hidden="false" customHeight="true" outlineLevel="0" collapsed="false">
      <c r="A115" s="94" t="n">
        <v>544</v>
      </c>
      <c r="B115" s="94" t="n">
        <v>544</v>
      </c>
      <c r="C115" s="94" t="s">
        <v>1700</v>
      </c>
      <c r="D115" s="94"/>
      <c r="E115" s="94" t="s">
        <v>23</v>
      </c>
      <c r="F115" s="94"/>
      <c r="G115" s="94" t="s">
        <v>29</v>
      </c>
      <c r="H115" s="94" t="s">
        <v>1779</v>
      </c>
      <c r="I115" s="94" t="s">
        <v>2514</v>
      </c>
    </row>
    <row r="116" customFormat="false" ht="18" hidden="false" customHeight="true" outlineLevel="0" collapsed="false">
      <c r="A116" s="94" t="n">
        <v>545</v>
      </c>
      <c r="B116" s="94" t="n">
        <v>545</v>
      </c>
      <c r="C116" s="94" t="s">
        <v>1700</v>
      </c>
      <c r="D116" s="94"/>
      <c r="E116" s="94" t="s">
        <v>23</v>
      </c>
      <c r="F116" s="94"/>
      <c r="G116" s="94" t="s">
        <v>21</v>
      </c>
      <c r="H116" s="94" t="s">
        <v>1781</v>
      </c>
      <c r="I116" s="94" t="s">
        <v>2514</v>
      </c>
    </row>
    <row r="117" customFormat="false" ht="18" hidden="false" customHeight="true" outlineLevel="0" collapsed="false">
      <c r="A117" s="94" t="n">
        <v>546</v>
      </c>
      <c r="B117" s="94" t="n">
        <v>546</v>
      </c>
      <c r="C117" s="94" t="s">
        <v>1700</v>
      </c>
      <c r="D117" s="94"/>
      <c r="E117" s="94" t="s">
        <v>23</v>
      </c>
      <c r="F117" s="94"/>
      <c r="G117" s="94" t="s">
        <v>29</v>
      </c>
      <c r="H117" s="94" t="s">
        <v>1784</v>
      </c>
      <c r="I117" s="94" t="s">
        <v>2514</v>
      </c>
    </row>
    <row r="118" customFormat="false" ht="18" hidden="false" customHeight="true" outlineLevel="0" collapsed="false">
      <c r="A118" s="94" t="n">
        <v>547</v>
      </c>
      <c r="B118" s="94" t="n">
        <v>547</v>
      </c>
      <c r="C118" s="94" t="s">
        <v>1700</v>
      </c>
      <c r="D118" s="94"/>
      <c r="E118" s="94" t="s">
        <v>23</v>
      </c>
      <c r="F118" s="94"/>
      <c r="G118" s="94" t="s">
        <v>29</v>
      </c>
      <c r="H118" s="94" t="s">
        <v>1787</v>
      </c>
      <c r="I118" s="94" t="s">
        <v>2514</v>
      </c>
    </row>
    <row r="119" customFormat="false" ht="18" hidden="false" customHeight="true" outlineLevel="0" collapsed="false">
      <c r="A119" s="94" t="n">
        <v>548</v>
      </c>
      <c r="B119" s="94" t="n">
        <v>548</v>
      </c>
      <c r="C119" s="94" t="s">
        <v>1700</v>
      </c>
      <c r="D119" s="94"/>
      <c r="E119" s="94" t="s">
        <v>23</v>
      </c>
      <c r="F119" s="94"/>
      <c r="G119" s="94" t="s">
        <v>29</v>
      </c>
      <c r="H119" s="94" t="s">
        <v>1790</v>
      </c>
      <c r="I119" s="94" t="s">
        <v>2514</v>
      </c>
    </row>
    <row r="120" customFormat="false" ht="18" hidden="false" customHeight="true" outlineLevel="0" collapsed="false">
      <c r="A120" s="94" t="n">
        <v>549</v>
      </c>
      <c r="B120" s="94" t="n">
        <v>549</v>
      </c>
      <c r="C120" s="94" t="s">
        <v>1700</v>
      </c>
      <c r="D120" s="94"/>
      <c r="E120" s="94" t="s">
        <v>23</v>
      </c>
      <c r="F120" s="94"/>
      <c r="G120" s="94" t="s">
        <v>29</v>
      </c>
      <c r="H120" s="94" t="s">
        <v>1793</v>
      </c>
      <c r="I120" s="94" t="s">
        <v>2514</v>
      </c>
    </row>
    <row r="121" customFormat="false" ht="18" hidden="false" customHeight="true" outlineLevel="0" collapsed="false">
      <c r="A121" s="94" t="n">
        <v>550</v>
      </c>
      <c r="B121" s="94" t="n">
        <v>550</v>
      </c>
      <c r="C121" s="94" t="s">
        <v>1700</v>
      </c>
      <c r="D121" s="94"/>
      <c r="E121" s="94" t="s">
        <v>23</v>
      </c>
      <c r="F121" s="94"/>
      <c r="G121" s="94" t="s">
        <v>29</v>
      </c>
      <c r="H121" s="94" t="s">
        <v>1796</v>
      </c>
      <c r="I121" s="94" t="s">
        <v>2514</v>
      </c>
    </row>
    <row r="122" customFormat="false" ht="18" hidden="false" customHeight="true" outlineLevel="0" collapsed="false">
      <c r="A122" s="94" t="n">
        <v>551</v>
      </c>
      <c r="B122" s="94" t="n">
        <v>551</v>
      </c>
      <c r="C122" s="94" t="s">
        <v>1700</v>
      </c>
      <c r="D122" s="94"/>
      <c r="E122" s="94" t="s">
        <v>23</v>
      </c>
      <c r="F122" s="94"/>
      <c r="G122" s="94" t="s">
        <v>29</v>
      </c>
      <c r="H122" s="94" t="s">
        <v>1798</v>
      </c>
      <c r="I122" s="94" t="s">
        <v>2514</v>
      </c>
    </row>
    <row r="123" customFormat="false" ht="18" hidden="false" customHeight="true" outlineLevel="0" collapsed="false">
      <c r="A123" s="94" t="n">
        <v>552</v>
      </c>
      <c r="B123" s="94" t="n">
        <v>552</v>
      </c>
      <c r="C123" s="94" t="s">
        <v>1700</v>
      </c>
      <c r="D123" s="94"/>
      <c r="E123" s="94" t="s">
        <v>23</v>
      </c>
      <c r="F123" s="94"/>
      <c r="G123" s="94" t="s">
        <v>29</v>
      </c>
      <c r="H123" s="94" t="s">
        <v>1801</v>
      </c>
      <c r="I123" s="94" t="s">
        <v>2514</v>
      </c>
    </row>
    <row r="124" customFormat="false" ht="18" hidden="false" customHeight="true" outlineLevel="0" collapsed="false">
      <c r="A124" s="94" t="n">
        <v>554</v>
      </c>
      <c r="B124" s="94" t="n">
        <v>554</v>
      </c>
      <c r="C124" s="94" t="s">
        <v>1700</v>
      </c>
      <c r="D124" s="94"/>
      <c r="E124" s="94" t="s">
        <v>23</v>
      </c>
      <c r="F124" s="94"/>
      <c r="G124" s="94" t="s">
        <v>29</v>
      </c>
      <c r="H124" s="94" t="s">
        <v>1807</v>
      </c>
      <c r="I124" s="94" t="s">
        <v>2514</v>
      </c>
    </row>
    <row r="125" customFormat="false" ht="18" hidden="false" customHeight="true" outlineLevel="0" collapsed="false">
      <c r="A125" s="94" t="n">
        <v>559</v>
      </c>
      <c r="B125" s="94" t="n">
        <v>559</v>
      </c>
      <c r="C125" s="94" t="s">
        <v>1700</v>
      </c>
      <c r="D125" s="94"/>
      <c r="E125" s="94" t="s">
        <v>23</v>
      </c>
      <c r="F125" s="94"/>
      <c r="G125" s="94" t="s">
        <v>21</v>
      </c>
      <c r="H125" s="94" t="s">
        <v>1820</v>
      </c>
      <c r="I125" s="94" t="s">
        <v>2514</v>
      </c>
    </row>
    <row r="126" customFormat="false" ht="18" hidden="false" customHeight="true" outlineLevel="0" collapsed="false">
      <c r="A126" s="94" t="n">
        <v>560</v>
      </c>
      <c r="B126" s="94" t="n">
        <v>560</v>
      </c>
      <c r="C126" s="94" t="s">
        <v>1700</v>
      </c>
      <c r="D126" s="94"/>
      <c r="E126" s="94" t="s">
        <v>23</v>
      </c>
      <c r="F126" s="94"/>
      <c r="G126" s="94" t="s">
        <v>21</v>
      </c>
      <c r="H126" s="94" t="s">
        <v>1823</v>
      </c>
      <c r="I126" s="94" t="s">
        <v>2514</v>
      </c>
    </row>
    <row r="127" customFormat="false" ht="18" hidden="false" customHeight="true" outlineLevel="0" collapsed="false">
      <c r="A127" s="94" t="n">
        <v>562</v>
      </c>
      <c r="B127" s="94" t="n">
        <v>562</v>
      </c>
      <c r="C127" s="94" t="s">
        <v>1700</v>
      </c>
      <c r="D127" s="94"/>
      <c r="E127" s="94" t="s">
        <v>23</v>
      </c>
      <c r="F127" s="94"/>
      <c r="G127" s="94" t="s">
        <v>29</v>
      </c>
      <c r="H127" s="94" t="s">
        <v>1829</v>
      </c>
      <c r="I127" s="94" t="s">
        <v>2514</v>
      </c>
    </row>
    <row r="128" customFormat="false" ht="18" hidden="false" customHeight="true" outlineLevel="0" collapsed="false">
      <c r="A128" s="94" t="n">
        <v>563</v>
      </c>
      <c r="B128" s="94" t="n">
        <v>563</v>
      </c>
      <c r="C128" s="94" t="s">
        <v>1700</v>
      </c>
      <c r="D128" s="94"/>
      <c r="E128" s="94" t="s">
        <v>23</v>
      </c>
      <c r="F128" s="94"/>
      <c r="G128" s="94" t="s">
        <v>21</v>
      </c>
      <c r="H128" s="94" t="s">
        <v>1831</v>
      </c>
      <c r="I128" s="94" t="s">
        <v>2514</v>
      </c>
    </row>
    <row r="129" customFormat="false" ht="18" hidden="false" customHeight="true" outlineLevel="0" collapsed="false">
      <c r="A129" s="94" t="n">
        <v>565</v>
      </c>
      <c r="B129" s="94" t="n">
        <v>565</v>
      </c>
      <c r="C129" s="94" t="s">
        <v>1700</v>
      </c>
      <c r="D129" s="94"/>
      <c r="E129" s="94" t="s">
        <v>23</v>
      </c>
      <c r="F129" s="94"/>
      <c r="G129" s="94" t="s">
        <v>21</v>
      </c>
      <c r="H129" s="94" t="s">
        <v>1835</v>
      </c>
      <c r="I129" s="94" t="s">
        <v>2514</v>
      </c>
    </row>
    <row r="130" customFormat="false" ht="18" hidden="false" customHeight="true" outlineLevel="0" collapsed="false">
      <c r="A130" s="94" t="n">
        <v>568</v>
      </c>
      <c r="B130" s="94" t="n">
        <v>568</v>
      </c>
      <c r="C130" s="94" t="s">
        <v>1700</v>
      </c>
      <c r="D130" s="94"/>
      <c r="E130" s="94" t="s">
        <v>23</v>
      </c>
      <c r="F130" s="94"/>
      <c r="G130" s="94" t="s">
        <v>21</v>
      </c>
      <c r="H130" s="94" t="s">
        <v>1842</v>
      </c>
      <c r="I130" s="94" t="s">
        <v>2514</v>
      </c>
    </row>
    <row r="131" customFormat="false" ht="18" hidden="false" customHeight="true" outlineLevel="0" collapsed="false">
      <c r="A131" s="94" t="n">
        <v>572</v>
      </c>
      <c r="B131" s="94" t="n">
        <v>572</v>
      </c>
      <c r="C131" s="94" t="s">
        <v>1700</v>
      </c>
      <c r="D131" s="94"/>
      <c r="E131" s="94" t="s">
        <v>23</v>
      </c>
      <c r="F131" s="94"/>
      <c r="G131" s="94" t="s">
        <v>21</v>
      </c>
      <c r="H131" s="94" t="s">
        <v>1851</v>
      </c>
      <c r="I131" s="94" t="s">
        <v>2514</v>
      </c>
    </row>
    <row r="132" customFormat="false" ht="18" hidden="false" customHeight="true" outlineLevel="0" collapsed="false">
      <c r="A132" s="94" t="n">
        <v>573</v>
      </c>
      <c r="B132" s="94" t="n">
        <v>573</v>
      </c>
      <c r="C132" s="94" t="s">
        <v>1700</v>
      </c>
      <c r="D132" s="94"/>
      <c r="E132" s="94" t="s">
        <v>23</v>
      </c>
      <c r="F132" s="94"/>
      <c r="G132" s="94" t="s">
        <v>21</v>
      </c>
      <c r="H132" s="94" t="s">
        <v>1853</v>
      </c>
      <c r="I132" s="94" t="s">
        <v>2514</v>
      </c>
    </row>
    <row r="133" customFormat="false" ht="18" hidden="false" customHeight="true" outlineLevel="0" collapsed="false">
      <c r="A133" s="94" t="n">
        <v>574</v>
      </c>
      <c r="B133" s="94" t="n">
        <v>574</v>
      </c>
      <c r="C133" s="94" t="s">
        <v>1700</v>
      </c>
      <c r="D133" s="94" t="s">
        <v>658</v>
      </c>
      <c r="E133" s="94" t="s">
        <v>23</v>
      </c>
      <c r="F133" s="94"/>
      <c r="G133" s="94" t="s">
        <v>29</v>
      </c>
      <c r="H133" s="94" t="s">
        <v>1856</v>
      </c>
      <c r="I133" s="94" t="s">
        <v>2514</v>
      </c>
    </row>
    <row r="134" customFormat="false" ht="18" hidden="false" customHeight="true" outlineLevel="0" collapsed="false">
      <c r="A134" s="94" t="n">
        <v>575</v>
      </c>
      <c r="B134" s="94" t="n">
        <v>575</v>
      </c>
      <c r="C134" s="94" t="s">
        <v>1700</v>
      </c>
      <c r="D134" s="94" t="s">
        <v>1857</v>
      </c>
      <c r="E134" s="94" t="s">
        <v>23</v>
      </c>
      <c r="F134" s="94"/>
      <c r="G134" s="94" t="s">
        <v>21</v>
      </c>
      <c r="H134" s="94" t="s">
        <v>1859</v>
      </c>
      <c r="I134" s="94" t="s">
        <v>2514</v>
      </c>
    </row>
    <row r="135" customFormat="false" ht="18" hidden="false" customHeight="true" outlineLevel="0" collapsed="false">
      <c r="A135" s="94" t="n">
        <v>576</v>
      </c>
      <c r="B135" s="94" t="n">
        <v>576</v>
      </c>
      <c r="C135" s="94" t="s">
        <v>1700</v>
      </c>
      <c r="D135" s="94"/>
      <c r="E135" s="94" t="s">
        <v>23</v>
      </c>
      <c r="F135" s="94"/>
      <c r="G135" s="94" t="s">
        <v>29</v>
      </c>
      <c r="H135" s="94" t="s">
        <v>1861</v>
      </c>
      <c r="I135" s="94" t="s">
        <v>2514</v>
      </c>
    </row>
    <row r="136" customFormat="false" ht="18" hidden="false" customHeight="true" outlineLevel="0" collapsed="false">
      <c r="A136" s="94" t="n">
        <v>577</v>
      </c>
      <c r="B136" s="94" t="n">
        <v>577</v>
      </c>
      <c r="C136" s="94" t="s">
        <v>1700</v>
      </c>
      <c r="D136" s="94" t="s">
        <v>84</v>
      </c>
      <c r="E136" s="94" t="s">
        <v>23</v>
      </c>
      <c r="F136" s="94"/>
      <c r="G136" s="94" t="s">
        <v>29</v>
      </c>
      <c r="H136" s="94" t="s">
        <v>1862</v>
      </c>
      <c r="I136" s="94" t="s">
        <v>2514</v>
      </c>
    </row>
    <row r="137" customFormat="false" ht="18" hidden="false" customHeight="true" outlineLevel="0" collapsed="false">
      <c r="A137" s="94" t="n">
        <v>578</v>
      </c>
      <c r="B137" s="94" t="n">
        <v>578</v>
      </c>
      <c r="C137" s="94" t="s">
        <v>1700</v>
      </c>
      <c r="D137" s="94" t="s">
        <v>84</v>
      </c>
      <c r="E137" s="94" t="s">
        <v>23</v>
      </c>
      <c r="F137" s="94"/>
      <c r="G137" s="94" t="s">
        <v>21</v>
      </c>
      <c r="H137" s="94" t="s">
        <v>1865</v>
      </c>
      <c r="I137" s="94" t="s">
        <v>2514</v>
      </c>
    </row>
    <row r="138" customFormat="false" ht="18" hidden="false" customHeight="true" outlineLevel="0" collapsed="false">
      <c r="A138" s="94" t="n">
        <v>579</v>
      </c>
      <c r="B138" s="94" t="n">
        <v>579</v>
      </c>
      <c r="C138" s="94" t="s">
        <v>1700</v>
      </c>
      <c r="D138" s="94" t="s">
        <v>658</v>
      </c>
      <c r="E138" s="94" t="s">
        <v>23</v>
      </c>
      <c r="F138" s="94"/>
      <c r="G138" s="94" t="s">
        <v>21</v>
      </c>
      <c r="H138" s="94" t="s">
        <v>1867</v>
      </c>
      <c r="I138" s="94" t="s">
        <v>2514</v>
      </c>
    </row>
    <row r="139" customFormat="false" ht="18" hidden="false" customHeight="true" outlineLevel="0" collapsed="false">
      <c r="A139" s="94" t="n">
        <v>580</v>
      </c>
      <c r="B139" s="94" t="n">
        <v>580</v>
      </c>
      <c r="C139" s="94" t="s">
        <v>1700</v>
      </c>
      <c r="D139" s="94" t="s">
        <v>658</v>
      </c>
      <c r="E139" s="94" t="s">
        <v>23</v>
      </c>
      <c r="F139" s="94"/>
      <c r="G139" s="94" t="s">
        <v>29</v>
      </c>
      <c r="H139" s="94" t="s">
        <v>1869</v>
      </c>
      <c r="I139" s="94" t="s">
        <v>2514</v>
      </c>
    </row>
    <row r="140" customFormat="false" ht="18" hidden="false" customHeight="true" outlineLevel="0" collapsed="false">
      <c r="A140" s="94" t="n">
        <v>582</v>
      </c>
      <c r="B140" s="94" t="n">
        <v>582</v>
      </c>
      <c r="C140" s="94" t="s">
        <v>1700</v>
      </c>
      <c r="D140" s="94" t="s">
        <v>658</v>
      </c>
      <c r="E140" s="94" t="s">
        <v>23</v>
      </c>
      <c r="F140" s="94"/>
      <c r="G140" s="94" t="s">
        <v>21</v>
      </c>
      <c r="H140" s="94" t="s">
        <v>1873</v>
      </c>
      <c r="I140" s="94" t="s">
        <v>2514</v>
      </c>
    </row>
    <row r="141" customFormat="false" ht="18" hidden="false" customHeight="true" outlineLevel="0" collapsed="false">
      <c r="A141" s="94" t="n">
        <v>584</v>
      </c>
      <c r="B141" s="94" t="n">
        <v>584</v>
      </c>
      <c r="C141" s="94" t="s">
        <v>1700</v>
      </c>
      <c r="D141" s="94"/>
      <c r="E141" s="94" t="s">
        <v>23</v>
      </c>
      <c r="F141" s="94"/>
      <c r="G141" s="94" t="s">
        <v>29</v>
      </c>
      <c r="H141" s="94" t="s">
        <v>1876</v>
      </c>
      <c r="I141" s="94" t="s">
        <v>2514</v>
      </c>
    </row>
    <row r="142" customFormat="false" ht="18" hidden="false" customHeight="true" outlineLevel="0" collapsed="false">
      <c r="A142" s="94" t="n">
        <v>587</v>
      </c>
      <c r="B142" s="94" t="n">
        <v>587</v>
      </c>
      <c r="C142" s="94" t="s">
        <v>1700</v>
      </c>
      <c r="D142" s="94"/>
      <c r="E142" s="94" t="s">
        <v>23</v>
      </c>
      <c r="F142" s="94"/>
      <c r="G142" s="94" t="s">
        <v>29</v>
      </c>
      <c r="H142" s="94" t="s">
        <v>1885</v>
      </c>
      <c r="I142" s="94" t="s">
        <v>2514</v>
      </c>
    </row>
    <row r="143" customFormat="false" ht="18" hidden="false" customHeight="true" outlineLevel="0" collapsed="false">
      <c r="A143" s="94" t="n">
        <v>588</v>
      </c>
      <c r="B143" s="94" t="n">
        <v>588</v>
      </c>
      <c r="C143" s="94" t="s">
        <v>1886</v>
      </c>
      <c r="D143" s="94" t="s">
        <v>1136</v>
      </c>
      <c r="E143" s="94" t="s">
        <v>23</v>
      </c>
      <c r="F143" s="94"/>
      <c r="G143" s="94" t="s">
        <v>21</v>
      </c>
      <c r="H143" s="94" t="s">
        <v>1889</v>
      </c>
      <c r="I143" s="94" t="s">
        <v>2514</v>
      </c>
    </row>
    <row r="144" customFormat="false" ht="18" hidden="false" customHeight="true" outlineLevel="0" collapsed="false">
      <c r="A144" s="94" t="n">
        <v>589</v>
      </c>
      <c r="B144" s="94" t="n">
        <v>589</v>
      </c>
      <c r="C144" s="94" t="s">
        <v>1886</v>
      </c>
      <c r="D144" s="94" t="s">
        <v>1136</v>
      </c>
      <c r="E144" s="94" t="s">
        <v>23</v>
      </c>
      <c r="F144" s="94"/>
      <c r="G144" s="94" t="s">
        <v>21</v>
      </c>
      <c r="H144" s="94" t="s">
        <v>1892</v>
      </c>
      <c r="I144" s="94" t="s">
        <v>2514</v>
      </c>
    </row>
    <row r="145" customFormat="false" ht="18" hidden="false" customHeight="true" outlineLevel="0" collapsed="false">
      <c r="A145" s="94" t="n">
        <v>590</v>
      </c>
      <c r="B145" s="94" t="n">
        <v>590</v>
      </c>
      <c r="C145" s="94" t="s">
        <v>1886</v>
      </c>
      <c r="D145" s="94" t="s">
        <v>1136</v>
      </c>
      <c r="E145" s="94" t="s">
        <v>23</v>
      </c>
      <c r="F145" s="94"/>
      <c r="G145" s="94" t="s">
        <v>21</v>
      </c>
      <c r="H145" s="94" t="s">
        <v>1893</v>
      </c>
      <c r="I145" s="94" t="s">
        <v>2514</v>
      </c>
    </row>
    <row r="146" customFormat="false" ht="18" hidden="false" customHeight="true" outlineLevel="0" collapsed="false">
      <c r="A146" s="94" t="n">
        <v>591</v>
      </c>
      <c r="B146" s="94" t="n">
        <v>591</v>
      </c>
      <c r="C146" s="94" t="s">
        <v>1894</v>
      </c>
      <c r="D146" s="94" t="s">
        <v>1136</v>
      </c>
      <c r="E146" s="94" t="s">
        <v>23</v>
      </c>
      <c r="F146" s="94"/>
      <c r="G146" s="94" t="s">
        <v>21</v>
      </c>
      <c r="H146" s="94" t="s">
        <v>1897</v>
      </c>
      <c r="I146" s="94" t="s">
        <v>2514</v>
      </c>
    </row>
    <row r="147" customFormat="false" ht="18" hidden="false" customHeight="true" outlineLevel="0" collapsed="false">
      <c r="A147" s="94" t="n">
        <v>592</v>
      </c>
      <c r="B147" s="94" t="n">
        <v>592</v>
      </c>
      <c r="C147" s="94" t="s">
        <v>1894</v>
      </c>
      <c r="D147" s="94" t="s">
        <v>1121</v>
      </c>
      <c r="E147" s="94" t="s">
        <v>23</v>
      </c>
      <c r="F147" s="94"/>
      <c r="G147" s="94" t="s">
        <v>21</v>
      </c>
      <c r="H147" s="94" t="s">
        <v>1898</v>
      </c>
      <c r="I147" s="94" t="s">
        <v>2514</v>
      </c>
    </row>
    <row r="148" customFormat="false" ht="18" hidden="false" customHeight="true" outlineLevel="0" collapsed="false">
      <c r="A148" s="94" t="n">
        <v>593</v>
      </c>
      <c r="B148" s="94" t="n">
        <v>593</v>
      </c>
      <c r="C148" s="94" t="s">
        <v>1894</v>
      </c>
      <c r="D148" s="94" t="s">
        <v>564</v>
      </c>
      <c r="E148" s="94" t="s">
        <v>23</v>
      </c>
      <c r="F148" s="94"/>
      <c r="G148" s="94" t="s">
        <v>21</v>
      </c>
      <c r="H148" s="94" t="s">
        <v>1901</v>
      </c>
      <c r="I148" s="94" t="s">
        <v>2514</v>
      </c>
    </row>
    <row r="149" customFormat="false" ht="18" hidden="false" customHeight="true" outlineLevel="0" collapsed="false">
      <c r="A149" s="94" t="n">
        <v>594</v>
      </c>
      <c r="B149" s="94" t="n">
        <v>594</v>
      </c>
      <c r="C149" s="94" t="s">
        <v>1894</v>
      </c>
      <c r="D149" s="94" t="s">
        <v>778</v>
      </c>
      <c r="E149" s="94" t="s">
        <v>23</v>
      </c>
      <c r="F149" s="94"/>
      <c r="G149" s="94" t="s">
        <v>21</v>
      </c>
      <c r="H149" s="94" t="s">
        <v>1902</v>
      </c>
      <c r="I149" s="94" t="s">
        <v>2514</v>
      </c>
    </row>
    <row r="150" customFormat="false" ht="18" hidden="false" customHeight="true" outlineLevel="0" collapsed="false">
      <c r="A150" s="94" t="n">
        <v>595</v>
      </c>
      <c r="B150" s="94" t="n">
        <v>595</v>
      </c>
      <c r="C150" s="94" t="s">
        <v>1894</v>
      </c>
      <c r="D150" s="94" t="s">
        <v>778</v>
      </c>
      <c r="E150" s="94" t="s">
        <v>23</v>
      </c>
      <c r="F150" s="94"/>
      <c r="G150" s="94" t="s">
        <v>21</v>
      </c>
      <c r="H150" s="94" t="s">
        <v>1905</v>
      </c>
      <c r="I150" s="94" t="s">
        <v>2514</v>
      </c>
    </row>
    <row r="151" customFormat="false" ht="18" hidden="false" customHeight="true" outlineLevel="0" collapsed="false">
      <c r="A151" s="94" t="n">
        <v>596</v>
      </c>
      <c r="B151" s="94" t="n">
        <v>596</v>
      </c>
      <c r="C151" s="94" t="s">
        <v>1894</v>
      </c>
      <c r="D151" s="94" t="s">
        <v>778</v>
      </c>
      <c r="E151" s="94" t="s">
        <v>23</v>
      </c>
      <c r="F151" s="94"/>
      <c r="G151" s="94" t="s">
        <v>21</v>
      </c>
      <c r="H151" s="94" t="s">
        <v>96</v>
      </c>
      <c r="I151" s="94" t="s">
        <v>2514</v>
      </c>
    </row>
    <row r="152" customFormat="false" ht="18" hidden="false" customHeight="true" outlineLevel="0" collapsed="false">
      <c r="A152" s="94" t="n">
        <v>597</v>
      </c>
      <c r="B152" s="94" t="n">
        <v>597</v>
      </c>
      <c r="C152" s="94" t="s">
        <v>1894</v>
      </c>
      <c r="D152" s="94" t="s">
        <v>778</v>
      </c>
      <c r="E152" s="94" t="s">
        <v>23</v>
      </c>
      <c r="F152" s="94"/>
      <c r="G152" s="94" t="s">
        <v>21</v>
      </c>
      <c r="H152" s="94" t="s">
        <v>1909</v>
      </c>
      <c r="I152" s="94" t="s">
        <v>2514</v>
      </c>
    </row>
    <row r="153" customFormat="false" ht="18" hidden="false" customHeight="true" outlineLevel="0" collapsed="false">
      <c r="A153" s="94" t="n">
        <v>598</v>
      </c>
      <c r="B153" s="94" t="n">
        <v>598</v>
      </c>
      <c r="C153" s="94" t="s">
        <v>1894</v>
      </c>
      <c r="D153" s="94" t="s">
        <v>564</v>
      </c>
      <c r="E153" s="94" t="s">
        <v>23</v>
      </c>
      <c r="F153" s="94"/>
      <c r="G153" s="94" t="s">
        <v>21</v>
      </c>
      <c r="H153" s="94" t="s">
        <v>1911</v>
      </c>
      <c r="I153" s="94" t="s">
        <v>2514</v>
      </c>
    </row>
    <row r="154" customFormat="false" ht="18" hidden="false" customHeight="true" outlineLevel="0" collapsed="false">
      <c r="A154" s="94" t="n">
        <v>599</v>
      </c>
      <c r="B154" s="94" t="n">
        <v>599</v>
      </c>
      <c r="C154" s="94" t="s">
        <v>1894</v>
      </c>
      <c r="D154" s="94" t="s">
        <v>586</v>
      </c>
      <c r="E154" s="94" t="s">
        <v>23</v>
      </c>
      <c r="F154" s="94"/>
      <c r="G154" s="94" t="s">
        <v>21</v>
      </c>
      <c r="H154" s="94" t="s">
        <v>1912</v>
      </c>
      <c r="I154" s="94" t="s">
        <v>2514</v>
      </c>
    </row>
    <row r="155" customFormat="false" ht="18" hidden="false" customHeight="true" outlineLevel="0" collapsed="false">
      <c r="A155" s="94" t="n">
        <v>600</v>
      </c>
      <c r="B155" s="94" t="n">
        <v>600</v>
      </c>
      <c r="C155" s="94" t="s">
        <v>1894</v>
      </c>
      <c r="D155" s="94" t="s">
        <v>564</v>
      </c>
      <c r="E155" s="94" t="s">
        <v>23</v>
      </c>
      <c r="F155" s="94"/>
      <c r="G155" s="94" t="s">
        <v>21</v>
      </c>
      <c r="H155" s="94" t="s">
        <v>1916</v>
      </c>
      <c r="I155" s="94" t="s">
        <v>2514</v>
      </c>
    </row>
    <row r="156" customFormat="false" ht="18" hidden="false" customHeight="true" outlineLevel="0" collapsed="false">
      <c r="A156" s="94" t="n">
        <v>601</v>
      </c>
      <c r="B156" s="94" t="n">
        <v>601</v>
      </c>
      <c r="C156" s="94" t="s">
        <v>1894</v>
      </c>
      <c r="D156" s="94" t="s">
        <v>42</v>
      </c>
      <c r="E156" s="94" t="s">
        <v>23</v>
      </c>
      <c r="F156" s="94"/>
      <c r="G156" s="94" t="s">
        <v>21</v>
      </c>
      <c r="H156" s="94" t="s">
        <v>1918</v>
      </c>
      <c r="I156" s="94" t="s">
        <v>2514</v>
      </c>
    </row>
    <row r="157" customFormat="false" ht="18" hidden="false" customHeight="true" outlineLevel="0" collapsed="false">
      <c r="A157" s="94" t="n">
        <v>602</v>
      </c>
      <c r="B157" s="94" t="n">
        <v>602</v>
      </c>
      <c r="C157" s="94" t="s">
        <v>1894</v>
      </c>
      <c r="D157" s="94" t="s">
        <v>564</v>
      </c>
      <c r="E157" s="94" t="s">
        <v>23</v>
      </c>
      <c r="F157" s="94"/>
      <c r="G157" s="94" t="s">
        <v>21</v>
      </c>
      <c r="H157" s="94" t="s">
        <v>1921</v>
      </c>
      <c r="I157" s="94" t="s">
        <v>2514</v>
      </c>
    </row>
    <row r="158" customFormat="false" ht="18" hidden="false" customHeight="true" outlineLevel="0" collapsed="false">
      <c r="A158" s="94" t="n">
        <v>629</v>
      </c>
      <c r="B158" s="94" t="n">
        <v>629</v>
      </c>
      <c r="C158" s="94" t="s">
        <v>1986</v>
      </c>
      <c r="D158" s="94" t="s">
        <v>1090</v>
      </c>
      <c r="E158" s="94" t="s">
        <v>23</v>
      </c>
      <c r="F158" s="94"/>
      <c r="G158" s="94" t="s">
        <v>21</v>
      </c>
      <c r="H158" s="94" t="s">
        <v>1998</v>
      </c>
      <c r="I158" s="94" t="s">
        <v>2514</v>
      </c>
    </row>
    <row r="159" customFormat="false" ht="18" hidden="false" customHeight="true" outlineLevel="0" collapsed="false">
      <c r="A159" s="94" t="n">
        <v>633</v>
      </c>
      <c r="B159" s="94" t="n">
        <v>633</v>
      </c>
      <c r="C159" s="94" t="s">
        <v>1986</v>
      </c>
      <c r="D159" s="94" t="s">
        <v>1136</v>
      </c>
      <c r="E159" s="94" t="s">
        <v>23</v>
      </c>
      <c r="F159" s="94"/>
      <c r="G159" s="94" t="s">
        <v>29</v>
      </c>
      <c r="H159" s="94" t="s">
        <v>2009</v>
      </c>
      <c r="I159" s="94" t="s">
        <v>2514</v>
      </c>
    </row>
    <row r="160" customFormat="false" ht="18" hidden="false" customHeight="true" outlineLevel="0" collapsed="false">
      <c r="A160" s="94" t="n">
        <v>661</v>
      </c>
      <c r="B160" s="94" t="n">
        <v>661</v>
      </c>
      <c r="C160" s="94" t="s">
        <v>1986</v>
      </c>
      <c r="D160" s="94" t="s">
        <v>1149</v>
      </c>
      <c r="E160" s="94" t="s">
        <v>23</v>
      </c>
      <c r="F160" s="94"/>
      <c r="G160" s="94" t="s">
        <v>21</v>
      </c>
      <c r="H160" s="94" t="s">
        <v>2079</v>
      </c>
      <c r="I160" s="94" t="s">
        <v>2514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7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3" width="30"/>
    <col collapsed="false" customWidth="true" hidden="false" outlineLevel="0" max="3" min="3" style="3" width="30"/>
    <col collapsed="false" customWidth="true" hidden="false" outlineLevel="0" max="5" min="5" style="3" width="30"/>
    <col collapsed="false" customWidth="true" hidden="false" outlineLevel="0" max="7" min="7" style="3" width="30"/>
  </cols>
  <sheetData>
    <row r="1" customFormat="false" ht="18" hidden="false" customHeight="true" outlineLevel="0" collapsed="false">
      <c r="A1" s="95" t="s">
        <v>2515</v>
      </c>
      <c r="B1" s="95"/>
      <c r="C1" s="95"/>
      <c r="D1" s="95"/>
      <c r="E1" s="95"/>
      <c r="F1" s="95"/>
      <c r="G1" s="95"/>
      <c r="H1" s="95"/>
    </row>
    <row r="2" customFormat="false" ht="18" hidden="false" customHeight="true" outlineLevel="0" collapsed="false"/>
    <row r="3" customFormat="false" ht="18" hidden="false" customHeight="true" outlineLevel="0" collapsed="false">
      <c r="A3" s="96" t="s">
        <v>2516</v>
      </c>
      <c r="C3" s="96" t="s">
        <v>2517</v>
      </c>
      <c r="E3" s="96" t="s">
        <v>2518</v>
      </c>
      <c r="G3" s="96" t="s">
        <v>2519</v>
      </c>
    </row>
    <row r="4" customFormat="false" ht="18" hidden="false" customHeight="true" outlineLevel="0" collapsed="false">
      <c r="A4" s="94" t="s">
        <v>21</v>
      </c>
      <c r="C4" s="94" t="s">
        <v>15</v>
      </c>
      <c r="E4" s="94" t="s">
        <v>23</v>
      </c>
      <c r="G4" s="94" t="s">
        <v>16</v>
      </c>
    </row>
    <row r="5" customFormat="false" ht="18" hidden="false" customHeight="true" outlineLevel="0" collapsed="false">
      <c r="A5" s="94" t="s">
        <v>58</v>
      </c>
      <c r="C5" s="94" t="s">
        <v>720</v>
      </c>
      <c r="E5" s="94" t="s">
        <v>577</v>
      </c>
      <c r="G5" s="94" t="s">
        <v>24</v>
      </c>
    </row>
    <row r="6" customFormat="false" ht="18" hidden="false" customHeight="true" outlineLevel="0" collapsed="false">
      <c r="A6" s="94" t="s">
        <v>29</v>
      </c>
      <c r="C6" s="94" t="s">
        <v>774</v>
      </c>
      <c r="G6" s="94" t="s">
        <v>31</v>
      </c>
    </row>
    <row r="7" customFormat="false" ht="18" hidden="false" customHeight="true" outlineLevel="0" collapsed="false">
      <c r="C7" s="94" t="s">
        <v>809</v>
      </c>
      <c r="G7" s="94" t="s">
        <v>37</v>
      </c>
    </row>
    <row r="8" customFormat="false" ht="18" hidden="false" customHeight="true" outlineLevel="0" collapsed="false">
      <c r="C8" s="94" t="s">
        <v>859</v>
      </c>
      <c r="G8" s="94" t="s">
        <v>42</v>
      </c>
    </row>
    <row r="9" customFormat="false" ht="18" hidden="false" customHeight="true" outlineLevel="0" collapsed="false">
      <c r="C9" s="94" t="s">
        <v>953</v>
      </c>
      <c r="G9" s="94" t="s">
        <v>53</v>
      </c>
    </row>
    <row r="10" customFormat="false" ht="18" hidden="false" customHeight="true" outlineLevel="0" collapsed="false">
      <c r="C10" s="94" t="s">
        <v>1014</v>
      </c>
      <c r="G10" s="94" t="s">
        <v>60</v>
      </c>
    </row>
    <row r="11" customFormat="false" ht="18" hidden="false" customHeight="true" outlineLevel="0" collapsed="false">
      <c r="C11" s="94" t="s">
        <v>1078</v>
      </c>
      <c r="G11" s="94" t="s">
        <v>84</v>
      </c>
    </row>
    <row r="12" customFormat="false" ht="18" hidden="false" customHeight="true" outlineLevel="0" collapsed="false">
      <c r="C12" s="94" t="s">
        <v>1118</v>
      </c>
      <c r="G12" s="94" t="s">
        <v>90</v>
      </c>
    </row>
    <row r="13" customFormat="false" ht="18" hidden="false" customHeight="true" outlineLevel="0" collapsed="false">
      <c r="C13" s="94" t="s">
        <v>1129</v>
      </c>
      <c r="G13" s="94" t="s">
        <v>96</v>
      </c>
    </row>
    <row r="14" customFormat="false" ht="18" hidden="false" customHeight="true" outlineLevel="0" collapsed="false">
      <c r="C14" s="94" t="s">
        <v>1251</v>
      </c>
      <c r="G14" s="94" t="s">
        <v>165</v>
      </c>
    </row>
    <row r="15" customFormat="false" ht="18" hidden="false" customHeight="true" outlineLevel="0" collapsed="false">
      <c r="C15" s="94" t="s">
        <v>1401</v>
      </c>
      <c r="G15" s="94" t="s">
        <v>285</v>
      </c>
    </row>
    <row r="16" customFormat="false" ht="18" hidden="false" customHeight="true" outlineLevel="0" collapsed="false">
      <c r="C16" s="94" t="s">
        <v>1427</v>
      </c>
      <c r="G16" s="94" t="s">
        <v>295</v>
      </c>
    </row>
    <row r="17" customFormat="false" ht="18" hidden="false" customHeight="true" outlineLevel="0" collapsed="false">
      <c r="C17" s="94" t="s">
        <v>1700</v>
      </c>
      <c r="G17" s="94" t="s">
        <v>301</v>
      </c>
    </row>
    <row r="18" customFormat="false" ht="18" hidden="false" customHeight="true" outlineLevel="0" collapsed="false">
      <c r="C18" s="94" t="s">
        <v>1886</v>
      </c>
      <c r="G18" s="94" t="s">
        <v>331</v>
      </c>
    </row>
    <row r="19" customFormat="false" ht="18" hidden="false" customHeight="true" outlineLevel="0" collapsed="false">
      <c r="C19" s="94" t="s">
        <v>1894</v>
      </c>
      <c r="G19" s="94" t="s">
        <v>341</v>
      </c>
    </row>
    <row r="20" customFormat="false" ht="18" hidden="false" customHeight="true" outlineLevel="0" collapsed="false">
      <c r="C20" s="94" t="s">
        <v>1961</v>
      </c>
      <c r="G20" s="94" t="s">
        <v>532</v>
      </c>
    </row>
    <row r="21" customFormat="false" ht="18" hidden="false" customHeight="true" outlineLevel="0" collapsed="false">
      <c r="C21" s="94" t="s">
        <v>1986</v>
      </c>
      <c r="G21" s="94" t="s">
        <v>564</v>
      </c>
    </row>
    <row r="22" customFormat="false" ht="18" hidden="false" customHeight="true" outlineLevel="0" collapsed="false">
      <c r="C22" s="94" t="s">
        <v>2147</v>
      </c>
      <c r="G22" s="94" t="s">
        <v>586</v>
      </c>
    </row>
    <row r="23" customFormat="false" ht="18" hidden="false" customHeight="true" outlineLevel="0" collapsed="false">
      <c r="G23" s="94" t="s">
        <v>658</v>
      </c>
    </row>
    <row r="24" customFormat="false" ht="18" hidden="false" customHeight="true" outlineLevel="0" collapsed="false">
      <c r="G24" s="94" t="s">
        <v>711</v>
      </c>
    </row>
    <row r="25" customFormat="false" ht="18" hidden="false" customHeight="true" outlineLevel="0" collapsed="false">
      <c r="G25" s="94" t="s">
        <v>721</v>
      </c>
    </row>
    <row r="26" customFormat="false" ht="18" hidden="false" customHeight="true" outlineLevel="0" collapsed="false">
      <c r="G26" s="94" t="s">
        <v>727</v>
      </c>
    </row>
    <row r="27" customFormat="false" ht="18" hidden="false" customHeight="true" outlineLevel="0" collapsed="false">
      <c r="G27" s="94" t="s">
        <v>738</v>
      </c>
    </row>
    <row r="28" customFormat="false" ht="18" hidden="false" customHeight="true" outlineLevel="0" collapsed="false">
      <c r="G28" s="94" t="s">
        <v>757</v>
      </c>
    </row>
    <row r="29" customFormat="false" ht="18" hidden="false" customHeight="true" outlineLevel="0" collapsed="false">
      <c r="G29" s="94" t="s">
        <v>762</v>
      </c>
    </row>
    <row r="30" customFormat="false" ht="18" hidden="false" customHeight="true" outlineLevel="0" collapsed="false">
      <c r="G30" s="94" t="s">
        <v>771</v>
      </c>
    </row>
    <row r="31" customFormat="false" ht="18" hidden="false" customHeight="true" outlineLevel="0" collapsed="false">
      <c r="G31" s="94" t="s">
        <v>778</v>
      </c>
    </row>
    <row r="32" customFormat="false" ht="18" hidden="false" customHeight="true" outlineLevel="0" collapsed="false">
      <c r="G32" s="94" t="s">
        <v>792</v>
      </c>
    </row>
    <row r="33" customFormat="false" ht="18" hidden="false" customHeight="true" outlineLevel="0" collapsed="false">
      <c r="G33" s="94" t="s">
        <v>804</v>
      </c>
    </row>
    <row r="34" customFormat="false" ht="18" hidden="false" customHeight="true" outlineLevel="0" collapsed="false">
      <c r="G34" s="94" t="s">
        <v>810</v>
      </c>
    </row>
    <row r="35" customFormat="false" ht="18" hidden="false" customHeight="true" outlineLevel="0" collapsed="false">
      <c r="G35" s="94" t="s">
        <v>913</v>
      </c>
    </row>
    <row r="36" customFormat="false" ht="18" hidden="false" customHeight="true" outlineLevel="0" collapsed="false">
      <c r="G36" s="94" t="s">
        <v>922</v>
      </c>
    </row>
    <row r="37" customFormat="false" ht="18" hidden="false" customHeight="true" outlineLevel="0" collapsed="false">
      <c r="G37" s="94" t="s">
        <v>934</v>
      </c>
    </row>
    <row r="38" customFormat="false" ht="18" hidden="false" customHeight="true" outlineLevel="0" collapsed="false">
      <c r="G38" s="94" t="s">
        <v>940</v>
      </c>
    </row>
    <row r="39" customFormat="false" ht="18" hidden="false" customHeight="true" outlineLevel="0" collapsed="false">
      <c r="G39" s="94" t="s">
        <v>947</v>
      </c>
    </row>
    <row r="40" customFormat="false" ht="18" hidden="false" customHeight="true" outlineLevel="0" collapsed="false">
      <c r="G40" s="94" t="s">
        <v>1090</v>
      </c>
    </row>
    <row r="41" customFormat="false" ht="18" hidden="false" customHeight="true" outlineLevel="0" collapsed="false">
      <c r="G41" s="94" t="s">
        <v>1121</v>
      </c>
    </row>
    <row r="42" customFormat="false" ht="18" hidden="false" customHeight="true" outlineLevel="0" collapsed="false">
      <c r="G42" s="94" t="s">
        <v>1125</v>
      </c>
    </row>
    <row r="43" customFormat="false" ht="18" hidden="false" customHeight="true" outlineLevel="0" collapsed="false">
      <c r="G43" s="94" t="s">
        <v>1130</v>
      </c>
    </row>
    <row r="44" customFormat="false" ht="18" hidden="false" customHeight="true" outlineLevel="0" collapsed="false">
      <c r="G44" s="94" t="s">
        <v>1132</v>
      </c>
    </row>
    <row r="45" customFormat="false" ht="18" hidden="false" customHeight="true" outlineLevel="0" collapsed="false">
      <c r="G45" s="94" t="s">
        <v>1136</v>
      </c>
    </row>
    <row r="46" customFormat="false" ht="18" hidden="false" customHeight="true" outlineLevel="0" collapsed="false">
      <c r="G46" s="94" t="s">
        <v>1149</v>
      </c>
    </row>
    <row r="47" customFormat="false" ht="18" hidden="false" customHeight="true" outlineLevel="0" collapsed="false">
      <c r="G47" s="94" t="s">
        <v>1165</v>
      </c>
    </row>
    <row r="48" customFormat="false" ht="18" hidden="false" customHeight="true" outlineLevel="0" collapsed="false">
      <c r="G48" s="94" t="s">
        <v>1172</v>
      </c>
    </row>
    <row r="49" customFormat="false" ht="18" hidden="false" customHeight="true" outlineLevel="0" collapsed="false">
      <c r="G49" s="94" t="s">
        <v>1176</v>
      </c>
    </row>
    <row r="50" customFormat="false" ht="18" hidden="false" customHeight="true" outlineLevel="0" collapsed="false">
      <c r="G50" s="94" t="s">
        <v>1181</v>
      </c>
    </row>
    <row r="51" customFormat="false" ht="18" hidden="false" customHeight="true" outlineLevel="0" collapsed="false">
      <c r="G51" s="94" t="s">
        <v>1192</v>
      </c>
    </row>
    <row r="52" customFormat="false" ht="18" hidden="false" customHeight="true" outlineLevel="0" collapsed="false">
      <c r="G52" s="94" t="s">
        <v>1247</v>
      </c>
    </row>
    <row r="53" customFormat="false" ht="18" hidden="false" customHeight="true" outlineLevel="0" collapsed="false">
      <c r="G53" s="94" t="s">
        <v>1252</v>
      </c>
    </row>
    <row r="54" customFormat="false" ht="18" hidden="false" customHeight="true" outlineLevel="0" collapsed="false">
      <c r="G54" s="94" t="s">
        <v>1276</v>
      </c>
    </row>
    <row r="55" customFormat="false" ht="18" hidden="false" customHeight="true" outlineLevel="0" collapsed="false">
      <c r="G55" s="94" t="s">
        <v>1284</v>
      </c>
    </row>
    <row r="56" customFormat="false" ht="18" hidden="false" customHeight="true" outlineLevel="0" collapsed="false">
      <c r="G56" s="94" t="s">
        <v>1288</v>
      </c>
    </row>
    <row r="57" customFormat="false" ht="18" hidden="false" customHeight="true" outlineLevel="0" collapsed="false">
      <c r="G57" s="94" t="s">
        <v>1313</v>
      </c>
    </row>
    <row r="58" customFormat="false" ht="18" hidden="false" customHeight="true" outlineLevel="0" collapsed="false">
      <c r="G58" s="94" t="s">
        <v>1317</v>
      </c>
    </row>
    <row r="59" customFormat="false" ht="18" hidden="false" customHeight="true" outlineLevel="0" collapsed="false">
      <c r="G59" s="94" t="s">
        <v>1321</v>
      </c>
    </row>
    <row r="60" customFormat="false" ht="18" hidden="false" customHeight="true" outlineLevel="0" collapsed="false">
      <c r="G60" s="94" t="s">
        <v>1325</v>
      </c>
    </row>
    <row r="61" customFormat="false" ht="18" hidden="false" customHeight="true" outlineLevel="0" collapsed="false">
      <c r="G61" s="94" t="s">
        <v>1347</v>
      </c>
    </row>
    <row r="62" customFormat="false" ht="18" hidden="false" customHeight="true" outlineLevel="0" collapsed="false">
      <c r="G62" s="94" t="s">
        <v>1383</v>
      </c>
    </row>
    <row r="63" customFormat="false" ht="18" hidden="false" customHeight="true" outlineLevel="0" collapsed="false">
      <c r="G63" s="94" t="s">
        <v>1442</v>
      </c>
    </row>
    <row r="64" customFormat="false" ht="18" hidden="false" customHeight="true" outlineLevel="0" collapsed="false">
      <c r="G64" s="94" t="s">
        <v>1490</v>
      </c>
    </row>
    <row r="65" customFormat="false" ht="18" hidden="false" customHeight="true" outlineLevel="0" collapsed="false">
      <c r="G65" s="94" t="s">
        <v>1495</v>
      </c>
    </row>
    <row r="66" customFormat="false" ht="18" hidden="false" customHeight="true" outlineLevel="0" collapsed="false">
      <c r="G66" s="94" t="s">
        <v>1502</v>
      </c>
    </row>
    <row r="67" customFormat="false" ht="18" hidden="false" customHeight="true" outlineLevel="0" collapsed="false">
      <c r="G67" s="94" t="s">
        <v>1511</v>
      </c>
    </row>
    <row r="68" customFormat="false" ht="18" hidden="false" customHeight="true" outlineLevel="0" collapsed="false">
      <c r="G68" s="94" t="s">
        <v>1600</v>
      </c>
    </row>
    <row r="69" customFormat="false" ht="18" hidden="false" customHeight="true" outlineLevel="0" collapsed="false">
      <c r="G69" s="94" t="s">
        <v>1609</v>
      </c>
    </row>
    <row r="70" customFormat="false" ht="18" hidden="false" customHeight="true" outlineLevel="0" collapsed="false">
      <c r="G70" s="94" t="s">
        <v>1668</v>
      </c>
    </row>
    <row r="71" customFormat="false" ht="18" hidden="false" customHeight="true" outlineLevel="0" collapsed="false">
      <c r="G71" s="94" t="s">
        <v>1857</v>
      </c>
    </row>
  </sheetData>
  <mergeCells count="1">
    <mergeCell ref="A1:H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LibreOffice/25.2.3.2$Linux_X86_64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2026-06-09T14:37:40Z</dcterms:created>
  <dc:creator>openpyxl</dc:creator>
  <dc:description/>
  <dc:language>en-US</dc:language>
  <cp:lastModifiedBy/>
  <dcterms:modified xsi:type="dcterms:W3CDTF">2026-06-09T14:38:49Z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