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735" windowWidth="29400" windowHeight="17535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E7" i="2"/>
  <c r="G8" i="2"/>
  <c r="G9" i="2"/>
  <c r="G10" i="2"/>
  <c r="G11" i="2"/>
  <c r="G7" i="2"/>
  <c r="F9" i="2"/>
  <c r="F10" i="2" s="1"/>
  <c r="F11" i="2" s="1"/>
  <c r="F8" i="2"/>
  <c r="F7" i="2"/>
  <c r="H22" i="1"/>
  <c r="H21" i="1"/>
  <c r="H20" i="1"/>
  <c r="E8" i="2"/>
  <c r="E9" i="2"/>
  <c r="E10" i="2"/>
  <c r="E11" i="2"/>
  <c r="C12" i="2"/>
  <c r="D9" i="2"/>
  <c r="D10" i="2"/>
  <c r="D11" i="2"/>
  <c r="D8" i="2"/>
  <c r="D7" i="2"/>
  <c r="R10" i="1"/>
  <c r="R9" i="1"/>
  <c r="R8" i="1"/>
  <c r="R7" i="1"/>
  <c r="R6" i="1"/>
  <c r="R5" i="1"/>
  <c r="Q6" i="1"/>
  <c r="Q7" i="1"/>
  <c r="Q8" i="1"/>
  <c r="Q9" i="1"/>
  <c r="Q10" i="1"/>
  <c r="Q5" i="1"/>
  <c r="P10" i="1"/>
  <c r="P9" i="1"/>
  <c r="P8" i="1"/>
  <c r="P7" i="1"/>
  <c r="P6" i="1"/>
  <c r="P5" i="1"/>
  <c r="O11" i="1" l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<sst xmlns="http://schemas.openxmlformats.org/spreadsheetml/2006/main" count="56" uniqueCount="56">
  <si>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</si>
  <si>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</si>
  <si>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</si>
  <si>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</si>
  <si>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</si>
  <si>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</si>
  <si>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</si>
  <si>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</si>
  <si>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</si>
  <si>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</si>
  <si>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</si>
  <si>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</si>
  <si>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</si>
  <si>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</si>
  <si>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</si>
  <si>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</si>
  <si>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</si>
  <si>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</si>
  <si>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</si>
  <si>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</si>
  <si>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</si>
  <si>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</si>
  <si>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</si>
  <si>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</si>
  <si>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</si>
  <si>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</si>
  <si>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</si>
  <si>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</si>
  <si>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</si>
  <si>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</si>
  <si>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</si>
  <si>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</si>
  <si>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</si>
  <si>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</si>
  <si>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</si>
  <si>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</si>
  <si>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</si>
  <si>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</si>
  <si>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</si>
  <si>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</si>
  <si>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</si>
  <si>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que hicieron 5 piezas en 12 horas</t>
  </si>
  <si>
    <t>A lo menos 28 trabajadores que hicieron 6 piezas o menos</t>
  </si>
  <si>
    <t>Un 13% de los trabajadores hicieron 5 piezas</t>
  </si>
  <si>
    <t>A lo menos un 58% de los trabajadores hicieron 6 piezas o menos</t>
  </si>
  <si>
    <t>El 50% de los trabajadores hicieron 6 piezas en 12 horas</t>
  </si>
  <si>
    <t>La mayoria de los trabajadores hicieron 4 piezas en 12 horas</t>
  </si>
  <si>
    <t>En promedio los trabajadores realizan 6 piezas en 12 horas</t>
  </si>
  <si>
    <t>xi*fi</t>
  </si>
  <si>
    <t>Hay 5 familias que tienen 3 hijos</t>
  </si>
  <si>
    <t>A lo menos 42 familias tienen 2 hijos o menos</t>
  </si>
  <si>
    <t>El 28% de las familias tienen 1 hijo</t>
  </si>
  <si>
    <t>A lo menos el 84% de las familias tienen 2 hijos o menos</t>
  </si>
  <si>
    <t>En promedio las familias tienen 2 hijos</t>
  </si>
  <si>
    <t>La mayoria de la familias tienen 2 hijos</t>
  </si>
  <si>
    <t>El 50% de las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</si>
</sst>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1" applyFont="1" applyBorder="1" applyAlignment="1">
      <alignment horizontal="center"/>
    </xf>
    <xf numFmtId="9" fontId="9" fillId="3" borderId="3" xfId="1" applyFont="1" applyFill="1" applyBorder="1" applyAlignment="1">
      <alignment horizontal="center" vertical="center" wrapText="1" readingOrder="1"/>
    </xf>
    <xf numFmtId="1" fontId="0" fillId="0" borderId="8" xfId="0" applyNumberFormat="1" applyFont="1" applyBorder="1"/>
    <xf numFmtId="0" fontId="7" fillId="2" borderId="13" xfId="0" applyFont="1" applyFill="1" applyBorder="1" applyAlignment="1">
      <alignment horizontal="center" vertical="center" wrapText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abSelected="1" topLeftCell="C1" zoomScale="75" zoomScaleNormal="75" workbookViewId="0">
      <selection activeCell="I20" sqref="I20:L20"/>
    </sheetView>
  </sheetViews>
  <sheetFormatPr baseColWidth="10" defaultRowHeight="15.75" x14ac:dyDescent="0.25"/>
  <cols>
    <col min="8" max="8" width="13.62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6" t="s">
        <v>34</v>
      </c>
      <c r="Q1" s="46" t="s">
        <v>35</v>
      </c>
      <c r="R1" s="46" t="s">
        <v>36</v>
      </c>
    </row>
    <row r="2" spans="2:21" ht="18" customHeight="1" thickBot="1" x14ac:dyDescent="0.3">
      <c r="C2" s="55" t="s">
        <v>0</v>
      </c>
      <c r="D2" s="55"/>
      <c r="E2" s="55"/>
      <c r="F2" s="55"/>
      <c r="G2" s="55"/>
      <c r="H2" s="55"/>
      <c r="I2" s="55"/>
      <c r="J2" s="55"/>
      <c r="K2" s="55"/>
      <c r="L2" s="1"/>
      <c r="M2" s="1"/>
      <c r="N2" s="33"/>
      <c r="O2" s="53" t="s">
        <v>33</v>
      </c>
      <c r="P2" s="47"/>
      <c r="Q2" s="47"/>
      <c r="R2" s="47"/>
    </row>
    <row r="3" spans="2:21" ht="16.5" thickBot="1" x14ac:dyDescent="0.3">
      <c r="C3" s="55"/>
      <c r="D3" s="55"/>
      <c r="E3" s="55"/>
      <c r="F3" s="55"/>
      <c r="G3" s="55"/>
      <c r="H3" s="55"/>
      <c r="I3" s="55"/>
      <c r="J3" s="55"/>
      <c r="K3" s="55"/>
      <c r="N3" s="37" t="s">
        <v>32</v>
      </c>
      <c r="O3" s="54"/>
      <c r="P3" s="48"/>
      <c r="Q3" s="48"/>
      <c r="R3" s="48"/>
    </row>
    <row r="4" spans="2:21" ht="16.5" thickBot="1" x14ac:dyDescent="0.3">
      <c r="C4" s="55"/>
      <c r="D4" s="55"/>
      <c r="E4" s="55"/>
      <c r="F4" s="55"/>
      <c r="G4" s="55"/>
      <c r="H4" s="55"/>
      <c r="I4" s="55"/>
      <c r="J4" s="55"/>
      <c r="K4" s="55"/>
      <c r="N4" s="38" t="s">
        <v>27</v>
      </c>
      <c r="O4" s="38" t="s">
        <v>28</v>
      </c>
      <c r="P4" s="38" t="s">
        <v>29</v>
      </c>
      <c r="Q4" s="38" t="s">
        <v>30</v>
      </c>
      <c r="R4" s="38" t="s">
        <v>31</v>
      </c>
      <c r="T4" s="36" t="s">
        <v>38</v>
      </c>
      <c r="U4" s="36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0">
        <v>4</v>
      </c>
      <c r="O5" s="41">
        <f>COUNTIF(tabla,N5)</f>
        <v>12</v>
      </c>
      <c r="P5" s="41">
        <f>O5</f>
        <v>12</v>
      </c>
      <c r="Q5" s="56">
        <f>O5/$O$11</f>
        <v>0.25</v>
      </c>
      <c r="R5" s="57">
        <f>P5/$O$11</f>
        <v>0.25</v>
      </c>
      <c r="T5" s="31" t="s">
        <v>39</v>
      </c>
      <c r="U5" s="35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2">
        <v>5</v>
      </c>
      <c r="O6" s="41">
        <f>COUNTIF(tabla,N6)</f>
        <v>6</v>
      </c>
      <c r="P6" s="23">
        <f>O6+P5</f>
        <v>18</v>
      </c>
      <c r="Q6" s="56">
        <f t="shared" ref="Q6:Q10" si="0">O6/$O$11</f>
        <v>0.125</v>
      </c>
      <c r="R6" s="57">
        <f t="shared" ref="R6:R10" si="1">P6/$O$11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3">
        <v>6</v>
      </c>
      <c r="O7" s="41">
        <f>COUNTIF(tabla,N7)</f>
        <v>10</v>
      </c>
      <c r="P7" s="34">
        <f>O7+P6</f>
        <v>28</v>
      </c>
      <c r="Q7" s="56">
        <f t="shared" si="0"/>
        <v>0.20833333333333334</v>
      </c>
      <c r="R7" s="57">
        <f t="shared" si="1"/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2">
        <v>7</v>
      </c>
      <c r="O8" s="41">
        <f>COUNTIF(tabla,N8)</f>
        <v>8</v>
      </c>
      <c r="P8" s="23">
        <f>O8+P7</f>
        <v>36</v>
      </c>
      <c r="Q8" s="56">
        <f t="shared" si="0"/>
        <v>0.16666666666666666</v>
      </c>
      <c r="R8" s="57">
        <f t="shared" si="1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2">
        <v>8</v>
      </c>
      <c r="O9" s="41">
        <f>COUNTIF(tabla,N9)</f>
        <v>4</v>
      </c>
      <c r="P9" s="23">
        <f>O9+P8</f>
        <v>40</v>
      </c>
      <c r="Q9" s="56">
        <f t="shared" si="0"/>
        <v>8.3333333333333329E-2</v>
      </c>
      <c r="R9" s="57">
        <f t="shared" si="1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4">
        <v>9</v>
      </c>
      <c r="O10" s="41">
        <f>COUNTIF(tabla,N10)</f>
        <v>8</v>
      </c>
      <c r="P10" s="45">
        <f>O10+P9</f>
        <v>48</v>
      </c>
      <c r="Q10" s="56">
        <f t="shared" si="0"/>
        <v>0.16666666666666666</v>
      </c>
      <c r="R10" s="57">
        <f t="shared" si="1"/>
        <v>1</v>
      </c>
      <c r="T10" s="1"/>
    </row>
    <row r="11" spans="2:21" ht="16.5" thickBot="1" x14ac:dyDescent="0.3">
      <c r="C11" s="1"/>
      <c r="N11" s="30" t="s">
        <v>37</v>
      </c>
      <c r="O11" s="39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9" t="s">
        <v>41</v>
      </c>
      <c r="F16" s="49"/>
      <c r="G16" s="49"/>
      <c r="H16" s="49"/>
      <c r="I16" s="49"/>
      <c r="J16" s="49"/>
      <c r="K16" s="49"/>
      <c r="L16" s="49"/>
      <c r="M16" s="24"/>
    </row>
    <row r="17" spans="2:13" ht="18.95" customHeight="1" x14ac:dyDescent="0.25">
      <c r="B17" s="4">
        <v>3</v>
      </c>
      <c r="C17" s="25" t="s">
        <v>5</v>
      </c>
      <c r="D17" s="4"/>
      <c r="E17" s="49" t="s">
        <v>42</v>
      </c>
      <c r="F17" s="49"/>
      <c r="G17" s="49"/>
      <c r="H17" s="49"/>
      <c r="I17" s="49"/>
      <c r="J17" s="49"/>
      <c r="K17" s="49"/>
      <c r="L17" s="49"/>
      <c r="M17" s="24"/>
    </row>
    <row r="18" spans="2:13" ht="19.5" x14ac:dyDescent="0.35">
      <c r="B18" s="4">
        <v>4</v>
      </c>
      <c r="C18" s="25" t="s">
        <v>25</v>
      </c>
      <c r="D18" s="4"/>
      <c r="E18" s="49" t="s">
        <v>43</v>
      </c>
      <c r="F18" s="49"/>
      <c r="G18" s="49"/>
      <c r="H18" s="49"/>
      <c r="I18" s="49"/>
      <c r="J18" s="49"/>
      <c r="K18" s="49"/>
      <c r="L18" s="49"/>
      <c r="M18" s="24"/>
    </row>
    <row r="19" spans="2:13" ht="19.5" x14ac:dyDescent="0.35">
      <c r="B19" s="4">
        <v>5</v>
      </c>
      <c r="C19" s="25" t="s">
        <v>26</v>
      </c>
      <c r="D19" s="4"/>
      <c r="E19" s="49" t="s">
        <v>44</v>
      </c>
      <c r="F19" s="49"/>
      <c r="G19" s="49"/>
      <c r="H19" s="49"/>
      <c r="I19" s="49"/>
      <c r="J19" s="49"/>
      <c r="K19" s="49"/>
      <c r="L19" s="49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50" t="s">
        <v>45</v>
      </c>
      <c r="J20" s="51"/>
      <c r="K20" s="51"/>
      <c r="L20" s="52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50" t="s">
        <v>46</v>
      </c>
      <c r="J21" s="51"/>
      <c r="K21" s="51"/>
      <c r="L21" s="52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59">
        <f>AVERAGE(tabla)</f>
        <v>6.208333333333333</v>
      </c>
      <c r="I22" s="50" t="s">
        <v>47</v>
      </c>
      <c r="J22" s="51"/>
      <c r="K22" s="51"/>
      <c r="L22" s="52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zoomScaleNormal="100" workbookViewId="0">
      <selection activeCell="F32" sqref="F32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0" t="s">
        <v>48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58">
        <f>C7/$C$12</f>
        <v>0.16</v>
      </c>
      <c r="F7" s="61">
        <f>E7</f>
        <v>0.16</v>
      </c>
      <c r="G7">
        <f>B7*C7</f>
        <v>0</v>
      </c>
    </row>
    <row r="8" spans="1:9" ht="18.75" thickBot="1" x14ac:dyDescent="0.3">
      <c r="B8" s="12">
        <v>1</v>
      </c>
      <c r="C8" s="12">
        <v>14</v>
      </c>
      <c r="D8" s="13">
        <f>C8+D7</f>
        <v>22</v>
      </c>
      <c r="E8" s="58">
        <f t="shared" ref="E8:E11" si="0">C8/$C$12</f>
        <v>0.28000000000000003</v>
      </c>
      <c r="F8" s="62">
        <f>E8+F7</f>
        <v>0.44000000000000006</v>
      </c>
      <c r="G8">
        <f t="shared" ref="G8:G11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C9+D8</f>
        <v>42</v>
      </c>
      <c r="E9" s="58">
        <f t="shared" si="0"/>
        <v>0.4</v>
      </c>
      <c r="F9" s="62">
        <f t="shared" ref="F9:F11" si="3">E9+F8</f>
        <v>0.84000000000000008</v>
      </c>
      <c r="G9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58">
        <f t="shared" si="0"/>
        <v>0.1</v>
      </c>
      <c r="F10" s="62">
        <f t="shared" si="3"/>
        <v>0.94000000000000006</v>
      </c>
      <c r="G10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58">
        <f t="shared" si="0"/>
        <v>0.06</v>
      </c>
      <c r="F11" s="62">
        <f t="shared" si="3"/>
        <v>1</v>
      </c>
      <c r="G11">
        <f t="shared" si="1"/>
        <v>12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 t="s">
        <v>49</v>
      </c>
      <c r="D17" s="6"/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>
        <f>G12/C12</f>
        <v>1.62</v>
      </c>
      <c r="F21" t="s">
        <v>53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54</v>
      </c>
    </row>
    <row r="23" spans="1:9" ht="18.75" x14ac:dyDescent="0.3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2025-05-14T12:56:50Z</dcterms:modified>
</cp:coreProperties>
</file>