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F23"/>
  <c r="F22"/>
  <c r="G18" i="1"/>
  <c r="J16" i="2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F16" i="1"/>
  <c r="F17"/>
  <c r="K13"/>
  <c r="K7"/>
  <c r="K8"/>
  <c r="K9"/>
  <c r="K10"/>
  <c r="K11"/>
  <c r="K12"/>
  <c r="K6"/>
  <c r="J12"/>
  <c r="F12"/>
  <c r="G13"/>
  <c r="I9" s="1"/>
  <c r="H8"/>
  <c r="H9" s="1"/>
  <c r="H10" s="1"/>
  <c r="H11" s="1"/>
  <c r="H12" s="1"/>
  <c r="H7"/>
  <c r="F7"/>
  <c r="F8"/>
  <c r="F9"/>
  <c r="F10"/>
  <c r="F11"/>
  <c r="F6"/>
  <c r="I10" l="1"/>
  <c r="I11"/>
  <c r="I7"/>
  <c r="I12"/>
  <c r="I8"/>
  <c r="I6"/>
  <c r="J6" s="1"/>
  <c r="F16" i="2"/>
  <c r="D8"/>
  <c r="C8"/>
  <c r="J8" i="1" l="1"/>
  <c r="J9" s="1"/>
  <c r="J10" s="1"/>
  <c r="J11" s="1"/>
  <c r="J7"/>
  <c r="C9" i="2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<sst xmlns="http://schemas.openxmlformats.org/spreadsheetml/2006/main" count="36" uniqueCount="26">
  <si>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</si>
  <si>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</si>
  <si>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</si>
  <si>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</si>
  <si>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</si>
  <si>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</si>
  <si>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</si>
  <si>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</si>
  <si>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</si>
  <si>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</si>
  <si>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</si>
  <si>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</si>
  <si>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</si>
  <si>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</si>
  <si>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</si>
  <si>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</si>
  <si>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</si>
  <si>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 xml:space="preserve">suma </t>
  </si>
  <si>
    <t>mi*fi</t>
  </si>
  <si>
    <t>en promedio los brigadieres usan 1080 minutos mensuales</t>
  </si>
  <si>
    <t xml:space="preserve">la mayoria de lso brigadieres usan 966,7 minutos mensuales </t>
  </si>
  <si>
    <t xml:space="preserve">el 50% de los brigadieres usan a lo mas 1025 minutos al mes </t>
  </si>
  <si>
    <t>Mi*Fi</t>
  </si>
  <si>
    <t xml:space="preserve">en promedio los cadetes miden 1.81 metros </t>
  </si>
  <si>
    <t>la mayoria de los cadetes miden 1.79</t>
  </si>
  <si>
    <t>50% de los cadetes mide a lo menos 1.83</t>
  </si>
</sst>
</file>

<file path=xl/styles.xml><?xml version="1.0" encoding="utf-8"?>
<styleSheet xmlns="http://schemas.openxmlformats.org/spreadsheetml/2006/main">
  <numFmts count="2">
    <numFmt numFmtId="164" formatCode="0.0"/>
    <numFmt numFmtId="166" formatCode="0.00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0" borderId="0" xfId="0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0" fillId="0" borderId="18" xfId="0" applyBorder="1"/>
    <xf numFmtId="0" fontId="0" fillId="0" borderId="6" xfId="0" applyBorder="1"/>
    <xf numFmtId="0" fontId="5" fillId="0" borderId="6" xfId="0" applyFont="1" applyFill="1" applyBorder="1" applyAlignment="1">
      <alignment horizontal="center"/>
    </xf>
    <xf numFmtId="0" fontId="0" fillId="0" borderId="18" xfId="0" applyFill="1" applyBorder="1"/>
    <xf numFmtId="164" fontId="2" fillId="0" borderId="0" xfId="0" applyNumberFormat="1" applyFont="1"/>
    <xf numFmtId="2" fontId="4" fillId="0" borderId="7" xfId="0" applyNumberFormat="1" applyFont="1" applyBorder="1" applyAlignment="1">
      <alignment horizontal="center"/>
    </xf>
    <xf numFmtId="0" fontId="0" fillId="0" borderId="19" xfId="0" applyBorder="1"/>
    <xf numFmtId="2" fontId="2" fillId="0" borderId="0" xfId="0" applyNumberFormat="1" applyFont="1"/>
    <xf numFmtId="166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G18" sqref="G18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3" t="s">
        <v>9</v>
      </c>
      <c r="E5" s="24"/>
      <c r="F5" s="14" t="s">
        <v>16</v>
      </c>
      <c r="G5" s="14" t="s">
        <v>8</v>
      </c>
      <c r="H5" s="14" t="s">
        <v>7</v>
      </c>
      <c r="I5" s="14" t="s">
        <v>6</v>
      </c>
      <c r="J5" s="14" t="s">
        <v>5</v>
      </c>
      <c r="K5" s="34" t="s">
        <v>18</v>
      </c>
    </row>
    <row r="6" spans="2:14" ht="15.75" thickBot="1">
      <c r="D6" s="13">
        <v>500</v>
      </c>
      <c r="E6" s="12">
        <v>700</v>
      </c>
      <c r="F6" s="11">
        <f>AVERAGE(D6,E6)</f>
        <v>600</v>
      </c>
      <c r="G6" s="11">
        <v>10</v>
      </c>
      <c r="H6" s="10">
        <v>10</v>
      </c>
      <c r="I6" s="27">
        <f>G6/$G$13</f>
        <v>0.18181818181818182</v>
      </c>
      <c r="J6" s="29">
        <f>I6</f>
        <v>0.18181818181818182</v>
      </c>
      <c r="K6" s="32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1" si="0">AVERAGE(D7,E7)</f>
        <v>800</v>
      </c>
      <c r="G7" s="7">
        <v>10</v>
      </c>
      <c r="H7" s="6">
        <f>H6+G7</f>
        <v>20</v>
      </c>
      <c r="I7" s="27">
        <f t="shared" ref="I7:I12" si="1">G7/$G$13</f>
        <v>0.18181818181818182</v>
      </c>
      <c r="J7" s="30">
        <f>I7+J6</f>
        <v>0.36363636363636365</v>
      </c>
      <c r="K7" s="32">
        <f t="shared" ref="K7:K12" si="2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3">H7+G8</f>
        <v>32</v>
      </c>
      <c r="I8" s="27">
        <f t="shared" si="1"/>
        <v>0.21818181818181817</v>
      </c>
      <c r="J8" s="30">
        <f>I8+J7</f>
        <v>0.58181818181818179</v>
      </c>
      <c r="K8" s="32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27">
        <f t="shared" si="1"/>
        <v>0.14545454545454545</v>
      </c>
      <c r="J9" s="30">
        <f>I9+J8</f>
        <v>0.72727272727272729</v>
      </c>
      <c r="K9" s="32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7">
        <f t="shared" si="1"/>
        <v>0.10909090909090909</v>
      </c>
      <c r="J10" s="30">
        <f>I10+J9</f>
        <v>0.83636363636363642</v>
      </c>
      <c r="K10" s="32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7">
        <f t="shared" si="1"/>
        <v>7.2727272727272724E-2</v>
      </c>
      <c r="J11" s="30">
        <f>I11+J10</f>
        <v>0.90909090909090917</v>
      </c>
      <c r="K11" s="32">
        <f t="shared" si="2"/>
        <v>6400</v>
      </c>
    </row>
    <row r="12" spans="2:14" ht="15.75" thickBot="1">
      <c r="D12" s="5">
        <v>1700</v>
      </c>
      <c r="E12" s="4">
        <v>1900</v>
      </c>
      <c r="F12" s="3">
        <f>AVERAGE(D12:E12)</f>
        <v>1800</v>
      </c>
      <c r="G12" s="3">
        <v>5</v>
      </c>
      <c r="H12" s="6">
        <f t="shared" si="3"/>
        <v>55</v>
      </c>
      <c r="I12" s="27">
        <f t="shared" si="1"/>
        <v>9.0909090909090912E-2</v>
      </c>
      <c r="J12" s="30">
        <f>I12+J11</f>
        <v>1</v>
      </c>
      <c r="K12" s="32">
        <f t="shared" si="2"/>
        <v>9000</v>
      </c>
    </row>
    <row r="13" spans="2:14">
      <c r="F13" s="28" t="s">
        <v>17</v>
      </c>
      <c r="G13">
        <f>SUM(G6:G12)</f>
        <v>55</v>
      </c>
      <c r="K13" s="35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36">
        <f>D8+((G8-G7)/((G8-G7)+(G8-G9)))*(E8-D8)</f>
        <v>966.66666666666663</v>
      </c>
      <c r="G16" t="s">
        <v>20</v>
      </c>
    </row>
    <row r="17" spans="3:8" ht="18">
      <c r="C17" s="1" t="s">
        <v>1</v>
      </c>
      <c r="D17" s="1"/>
      <c r="E17" s="1"/>
      <c r="F17" s="1">
        <f>K13/G13</f>
        <v>1080</v>
      </c>
      <c r="G17" t="s">
        <v>19</v>
      </c>
    </row>
    <row r="18" spans="3:8" ht="18">
      <c r="C18" s="1" t="s">
        <v>0</v>
      </c>
      <c r="D18" s="1"/>
      <c r="E18" s="1"/>
      <c r="F18" s="1"/>
      <c r="G18">
        <f>D8+((G13/2)-H7)/G8*200</f>
        <v>1025</v>
      </c>
      <c r="H18" t="s">
        <v>21</v>
      </c>
    </row>
    <row r="19" spans="3:8" ht="18">
      <c r="C19" s="1" t="s">
        <v>11</v>
      </c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topLeftCell="A10" workbookViewId="0">
      <selection activeCell="G24" sqref="G24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>
      <c r="J4" s="38"/>
    </row>
    <row r="5" spans="3:10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31" t="s">
        <v>22</v>
      </c>
    </row>
    <row r="6" spans="3:10" ht="15.75" thickBot="1">
      <c r="C6" s="19">
        <v>1.65</v>
      </c>
      <c r="D6" s="17">
        <v>1.7</v>
      </c>
      <c r="E6" s="37">
        <f>AVERAGE(C6:D6)</f>
        <v>1.6749999999999998</v>
      </c>
      <c r="F6" s="11">
        <v>12</v>
      </c>
      <c r="G6" s="10">
        <f>F6</f>
        <v>12</v>
      </c>
      <c r="H6" s="27">
        <f>F6/$F$16</f>
        <v>0.06</v>
      </c>
      <c r="I6" s="27">
        <f>G6/$F$16</f>
        <v>0.06</v>
      </c>
      <c r="J6" s="33">
        <f>E6*F6</f>
        <v>20.099999999999998</v>
      </c>
    </row>
    <row r="7" spans="3:10" ht="15.75" thickBot="1">
      <c r="C7" s="19">
        <v>1.7</v>
      </c>
      <c r="D7" s="16">
        <v>1.75</v>
      </c>
      <c r="E7" s="37">
        <f t="shared" ref="E7:E15" si="0">AVERAGE(C7:D7)</f>
        <v>1.7250000000000001</v>
      </c>
      <c r="F7" s="7">
        <v>24</v>
      </c>
      <c r="G7" s="6">
        <f>SUM(G6+F7)</f>
        <v>36</v>
      </c>
      <c r="H7" s="27">
        <f t="shared" ref="H7:H15" si="1">F7/$F$16</f>
        <v>0.12</v>
      </c>
      <c r="I7" s="27">
        <f t="shared" ref="I7:I15" si="2">G7/$F$16</f>
        <v>0.18</v>
      </c>
      <c r="J7" s="33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37">
        <f t="shared" si="0"/>
        <v>1.7749999999999999</v>
      </c>
      <c r="F8" s="7">
        <v>50</v>
      </c>
      <c r="G8" s="6">
        <f t="shared" ref="G8:G15" si="4">SUM(G7+F8)</f>
        <v>86</v>
      </c>
      <c r="H8" s="27">
        <f t="shared" si="1"/>
        <v>0.25</v>
      </c>
      <c r="I8" s="27">
        <f t="shared" si="2"/>
        <v>0.43</v>
      </c>
      <c r="J8" s="33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37">
        <f t="shared" si="0"/>
        <v>1.8149999999999999</v>
      </c>
      <c r="F9" s="7">
        <v>40</v>
      </c>
      <c r="G9" s="6">
        <f t="shared" si="4"/>
        <v>126</v>
      </c>
      <c r="H9" s="27">
        <f t="shared" si="1"/>
        <v>0.2</v>
      </c>
      <c r="I9" s="27">
        <f t="shared" si="2"/>
        <v>0.63</v>
      </c>
      <c r="J9" s="33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37">
        <f t="shared" si="0"/>
        <v>1.8450000000000002</v>
      </c>
      <c r="F10" s="7">
        <v>24</v>
      </c>
      <c r="G10" s="6">
        <f t="shared" si="4"/>
        <v>150</v>
      </c>
      <c r="H10" s="27">
        <f t="shared" si="1"/>
        <v>0.12</v>
      </c>
      <c r="I10" s="27">
        <f t="shared" si="2"/>
        <v>0.75</v>
      </c>
      <c r="J10" s="33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37">
        <f t="shared" si="0"/>
        <v>1.875</v>
      </c>
      <c r="F11" s="7">
        <v>20</v>
      </c>
      <c r="G11" s="6">
        <f t="shared" si="4"/>
        <v>170</v>
      </c>
      <c r="H11" s="27">
        <f t="shared" si="1"/>
        <v>0.1</v>
      </c>
      <c r="I11" s="27">
        <f t="shared" si="2"/>
        <v>0.85</v>
      </c>
      <c r="J11" s="33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37">
        <f t="shared" si="0"/>
        <v>1.9050000000000002</v>
      </c>
      <c r="F12" s="7">
        <v>12</v>
      </c>
      <c r="G12" s="6">
        <f t="shared" si="4"/>
        <v>182</v>
      </c>
      <c r="H12" s="27">
        <f t="shared" si="1"/>
        <v>0.06</v>
      </c>
      <c r="I12" s="27">
        <f t="shared" si="2"/>
        <v>0.91</v>
      </c>
      <c r="J12" s="33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37">
        <f t="shared" si="0"/>
        <v>1.9350000000000001</v>
      </c>
      <c r="F13" s="7">
        <v>10</v>
      </c>
      <c r="G13" s="6">
        <f t="shared" si="4"/>
        <v>192</v>
      </c>
      <c r="H13" s="27">
        <f t="shared" si="1"/>
        <v>0.05</v>
      </c>
      <c r="I13" s="27">
        <f t="shared" si="2"/>
        <v>0.96</v>
      </c>
      <c r="J13" s="33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37">
        <f t="shared" si="0"/>
        <v>1.9650000000000003</v>
      </c>
      <c r="F14" s="7">
        <v>6</v>
      </c>
      <c r="G14" s="6">
        <f t="shared" si="4"/>
        <v>198</v>
      </c>
      <c r="H14" s="27">
        <f t="shared" si="1"/>
        <v>0.03</v>
      </c>
      <c r="I14" s="27">
        <f t="shared" si="2"/>
        <v>0.99</v>
      </c>
      <c r="J14" s="33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37">
        <f t="shared" si="0"/>
        <v>1.9950000000000001</v>
      </c>
      <c r="F15" s="3">
        <v>2</v>
      </c>
      <c r="G15" s="6">
        <f t="shared" si="4"/>
        <v>200</v>
      </c>
      <c r="H15" s="27">
        <f t="shared" si="1"/>
        <v>0.01</v>
      </c>
      <c r="I15" s="27">
        <f t="shared" si="2"/>
        <v>1</v>
      </c>
      <c r="J15" s="33">
        <f t="shared" si="3"/>
        <v>3.99</v>
      </c>
    </row>
    <row r="16" spans="3:10" ht="15.75" thickBot="1">
      <c r="F16" s="22">
        <f>SUM(F6:F15)</f>
        <v>200</v>
      </c>
      <c r="J16" s="35">
        <f>SUM(J6:J15)</f>
        <v>362.62000000000006</v>
      </c>
    </row>
    <row r="20" spans="3:8" ht="18">
      <c r="C20" s="2" t="s">
        <v>4</v>
      </c>
      <c r="D20" s="1"/>
    </row>
    <row r="21" spans="3:8" ht="18">
      <c r="C21" s="1" t="s">
        <v>3</v>
      </c>
      <c r="D21" s="1"/>
      <c r="E21" s="1"/>
      <c r="F21" s="1"/>
    </row>
    <row r="22" spans="3:8" ht="18">
      <c r="C22" s="1" t="s">
        <v>2</v>
      </c>
      <c r="D22" s="1"/>
      <c r="E22" s="1"/>
      <c r="F22" s="39">
        <f>C8+((F8-F7)/((F8-F7)+(F8-F9)))*(D8-C8)</f>
        <v>1.7861111111111112</v>
      </c>
      <c r="G22" t="s">
        <v>24</v>
      </c>
    </row>
    <row r="23" spans="3:8" ht="18">
      <c r="C23" s="1" t="s">
        <v>1</v>
      </c>
      <c r="D23" s="1"/>
      <c r="E23" s="1"/>
      <c r="F23" s="39">
        <f>J16/F16</f>
        <v>1.8131000000000004</v>
      </c>
      <c r="G23" t="s">
        <v>23</v>
      </c>
    </row>
    <row r="24" spans="3:8" ht="18">
      <c r="C24" s="1" t="s">
        <v>0</v>
      </c>
      <c r="D24" s="1"/>
      <c r="E24" s="1"/>
      <c r="F24" s="1"/>
      <c r="G24" s="40">
        <f>C9+(((F16/2)-F8)/F9)*(D9-C9)</f>
        <v>1.8375000000000001</v>
      </c>
      <c r="H24" t="s">
        <v>25</v>
      </c>
    </row>
    <row r="25" spans="3:8" ht="18">
      <c r="C25" s="1" t="s">
        <v>11</v>
      </c>
    </row>
    <row r="26" spans="3:8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2022-05-24T16:41:56Z</dcterms:modified>
</cp:coreProperties>
</file>