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1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/>
  <c r="H14"/>
  <c r="H9"/>
  <c r="H10"/>
  <c r="H11"/>
  <c r="H12"/>
  <c r="H13"/>
  <c r="H8"/>
  <c r="F9"/>
  <c r="F10"/>
  <c r="F11"/>
  <c r="F12"/>
  <c r="F13"/>
  <c r="F8"/>
  <c r="Y15" i="1"/>
  <c r="Y14"/>
  <c r="G9" i="2"/>
  <c r="G10"/>
  <c r="G11"/>
  <c r="G12"/>
  <c r="G13"/>
  <c r="G8"/>
  <c r="Z14" i="1"/>
  <c r="D14" i="2"/>
  <c r="E10"/>
  <c r="E11" s="1"/>
  <c r="E12" s="1"/>
  <c r="E13" s="1"/>
  <c r="E9"/>
  <c r="X15" i="1"/>
  <c r="O30"/>
  <c r="T9" l="1"/>
  <c r="U9" s="1"/>
  <c r="D9"/>
  <c r="T8"/>
  <c r="U8" s="1"/>
  <c r="D8"/>
  <c r="T7"/>
  <c r="U7" s="1"/>
  <c r="D7"/>
  <c r="W15" l="1"/>
  <c r="W17"/>
  <c r="W19"/>
  <c r="W21"/>
  <c r="O28"/>
  <c r="W16"/>
  <c r="W18"/>
  <c r="W20"/>
  <c r="W14"/>
  <c r="X7"/>
  <c r="X8"/>
  <c r="X16" l="1"/>
  <c r="X17" s="1"/>
  <c r="X18" s="1"/>
  <c r="X19" s="1"/>
  <c r="X20" s="1"/>
  <c r="X21" s="1"/>
  <c r="W22"/>
  <c r="Y16" l="1"/>
  <c r="Y21"/>
  <c r="Y19"/>
  <c r="Y17"/>
  <c r="Y20"/>
  <c r="Y18"/>
  <c r="Z15" l="1"/>
  <c r="Z16" s="1"/>
  <c r="Z17" s="1"/>
  <c r="Z18" s="1"/>
  <c r="Z19" s="1"/>
  <c r="Z20" s="1"/>
  <c r="Z21" s="1"/>
</calcChain>
</file>

<file path=xl/sharedStrings.xml><?xml version="1.0" encoding="utf-8"?>
<sst xmlns="http://schemas.openxmlformats.org/spreadsheetml/2006/main" count="51" uniqueCount="50">
  <si>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</si>
  <si>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</si>
  <si>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</si>
  <si>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</si>
  <si>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</si>
  <si>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</si>
  <si>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</si>
  <si>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</si>
  <si>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</si>
  <si>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</si>
  <si>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</si>
  <si>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</si>
  <si>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</si>
  <si>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</si>
  <si>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</si>
  <si>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</si>
  <si>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</si>
  <si>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</si>
  <si>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</si>
  <si>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</si>
  <si>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</si>
  <si>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</si>
  <si>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</si>
  <si>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</si>
  <si>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</si>
  <si>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</si>
  <si>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</si>
  <si>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frecuencia absoluta</t>
  </si>
  <si>
    <t>xi</t>
  </si>
  <si>
    <t>fi</t>
  </si>
  <si>
    <t>frecuencia absoluta acumulada</t>
  </si>
  <si>
    <t>frecuencia relativa porcentual</t>
  </si>
  <si>
    <t>frecuencia acumulada relativa o porcentual</t>
  </si>
  <si>
    <t>Fi</t>
  </si>
  <si>
    <t>hi</t>
  </si>
  <si>
    <t>Hi</t>
  </si>
  <si>
    <t>∑</t>
  </si>
  <si>
    <t>En promedio los alumnos obtuvieron como nota 7.6</t>
  </si>
  <si>
    <t>el 50% de los alumnos ovtuvo a lo más un 8.0</t>
  </si>
  <si>
    <t>La mayoria de los alumnos obtuvo 8.0 o 9.0</t>
  </si>
  <si>
    <t>8 y 9</t>
  </si>
  <si>
    <t>4 familias tienen 3 hijos</t>
  </si>
  <si>
    <t>75 familias A LO MÁS 2 hijos</t>
  </si>
  <si>
    <t>31% de las familias tienen 1 hijo</t>
  </si>
  <si>
    <r>
      <t>interprete H</t>
    </r>
    <r>
      <rPr>
        <vertAlign val="subscript"/>
        <sz val="14"/>
        <color rgb="FFFF0000"/>
        <rFont val="Arial"/>
        <family val="2"/>
      </rPr>
      <t>3</t>
    </r>
  </si>
  <si>
    <t>94% de las familias tienen A LO MÁS 2 hijos</t>
  </si>
  <si>
    <t>en promedio las familias tienen 1 hijo</t>
  </si>
  <si>
    <t>1.0</t>
  </si>
  <si>
    <t>la mitad(50%) de las familias tienen A LO MÁS O A LO MENOS 1 hijo</t>
  </si>
  <si>
    <t>la mayoria de las familias no tienen hijos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</si>
</sst>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4"/>
      <color rgb="FFFF0000"/>
      <name val="Arial"/>
      <family val="2"/>
    </font>
    <font>
      <vertAlign val="subscript"/>
      <sz val="14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5" borderId="0" xfId="0" applyFill="1"/>
    <xf numFmtId="0" fontId="14" fillId="6" borderId="5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9" fontId="14" fillId="0" borderId="5" xfId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9" fontId="14" fillId="0" borderId="5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7" borderId="0" xfId="0" applyFill="1"/>
    <xf numFmtId="0" fontId="0" fillId="9" borderId="0" xfId="0" applyFill="1"/>
    <xf numFmtId="0" fontId="0" fillId="10" borderId="0" xfId="0" applyFill="1"/>
    <xf numFmtId="0" fontId="0" fillId="4" borderId="0" xfId="0" applyFill="1"/>
    <xf numFmtId="0" fontId="14" fillId="4" borderId="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 readingOrder="1"/>
    </xf>
    <xf numFmtId="9" fontId="4" fillId="2" borderId="11" xfId="1" applyFont="1" applyFill="1" applyBorder="1" applyAlignment="1">
      <alignment horizontal="center" vertical="center" wrapText="1" readingOrder="1"/>
    </xf>
    <xf numFmtId="0" fontId="4" fillId="2" borderId="13" xfId="0" applyFont="1" applyFill="1" applyBorder="1" applyAlignment="1">
      <alignment horizontal="center" vertical="center" wrapText="1" readingOrder="1"/>
    </xf>
    <xf numFmtId="9" fontId="4" fillId="2" borderId="12" xfId="1" applyFont="1" applyFill="1" applyBorder="1" applyAlignment="1">
      <alignment horizontal="center" vertical="center" wrapText="1" readingOrder="1"/>
    </xf>
    <xf numFmtId="0" fontId="4" fillId="2" borderId="12" xfId="0" applyFont="1" applyFill="1" applyBorder="1" applyAlignment="1">
      <alignment horizontal="center" vertical="center" wrapText="1" readingOrder="1"/>
    </xf>
    <xf numFmtId="0" fontId="4" fillId="2" borderId="23" xfId="0" applyFont="1" applyFill="1" applyBorder="1" applyAlignment="1">
      <alignment horizontal="center" vertical="center" wrapText="1" readingOrder="1"/>
    </xf>
    <xf numFmtId="0" fontId="7" fillId="4" borderId="10" xfId="0" applyFont="1" applyFill="1" applyBorder="1" applyAlignment="1">
      <alignment horizontal="center" vertical="center" wrapText="1" readingOrder="1"/>
    </xf>
    <xf numFmtId="0" fontId="4" fillId="4" borderId="13" xfId="0" applyFont="1" applyFill="1" applyBorder="1" applyAlignment="1">
      <alignment horizontal="center" vertical="center" wrapText="1" readingOrder="1"/>
    </xf>
    <xf numFmtId="0" fontId="4" fillId="5" borderId="13" xfId="0" applyFont="1" applyFill="1" applyBorder="1" applyAlignment="1">
      <alignment horizontal="center" vertical="center" wrapText="1" readingOrder="1"/>
    </xf>
    <xf numFmtId="0" fontId="7" fillId="10" borderId="13" xfId="0" applyFont="1" applyFill="1" applyBorder="1" applyAlignment="1">
      <alignment horizontal="center" vertical="center" wrapText="1" readingOrder="1"/>
    </xf>
    <xf numFmtId="0" fontId="9" fillId="10" borderId="0" xfId="0" applyFont="1" applyFill="1"/>
    <xf numFmtId="0" fontId="0" fillId="0" borderId="0" xfId="0" applyFill="1"/>
    <xf numFmtId="0" fontId="9" fillId="5" borderId="0" xfId="0" applyFont="1" applyFill="1"/>
    <xf numFmtId="0" fontId="14" fillId="4" borderId="10" xfId="0" applyFont="1" applyFill="1" applyBorder="1" applyAlignment="1">
      <alignment horizontal="center" vertical="center"/>
    </xf>
    <xf numFmtId="0" fontId="9" fillId="0" borderId="0" xfId="0" applyFont="1" applyFill="1"/>
    <xf numFmtId="0" fontId="9" fillId="4" borderId="0" xfId="0" applyFont="1" applyFill="1"/>
    <xf numFmtId="0" fontId="16" fillId="12" borderId="0" xfId="0" applyFont="1" applyFill="1"/>
    <xf numFmtId="0" fontId="13" fillId="12" borderId="0" xfId="0" applyFont="1" applyFill="1"/>
    <xf numFmtId="9" fontId="4" fillId="12" borderId="12" xfId="1" applyFont="1" applyFill="1" applyBorder="1" applyAlignment="1">
      <alignment horizontal="center" vertical="center" wrapText="1" readingOrder="1"/>
    </xf>
    <xf numFmtId="164" fontId="0" fillId="8" borderId="0" xfId="0" applyNumberFormat="1" applyFill="1"/>
    <xf numFmtId="0" fontId="7" fillId="11" borderId="13" xfId="0" applyFont="1" applyFill="1" applyBorder="1" applyAlignment="1">
      <alignment horizontal="center" vertical="center" wrapText="1" readingOrder="1"/>
    </xf>
    <xf numFmtId="9" fontId="4" fillId="11" borderId="12" xfId="1" applyFont="1" applyFill="1" applyBorder="1" applyAlignment="1">
      <alignment horizontal="center" vertical="center" wrapText="1" readingOrder="1"/>
    </xf>
    <xf numFmtId="0" fontId="0" fillId="11" borderId="0" xfId="0" applyFill="1" applyAlignment="1">
      <alignment horizontal="right"/>
    </xf>
    <xf numFmtId="0" fontId="9" fillId="11" borderId="0" xfId="0" applyFont="1" applyFill="1" applyAlignment="1">
      <alignment horizontal="center"/>
    </xf>
    <xf numFmtId="0" fontId="9" fillId="8" borderId="0" xfId="0" applyFont="1" applyFill="1" applyAlignment="1">
      <alignment horizontal="center" vertical="top"/>
    </xf>
    <xf numFmtId="0" fontId="7" fillId="13" borderId="11" xfId="0" applyFont="1" applyFill="1" applyBorder="1" applyAlignment="1">
      <alignment horizontal="center" vertical="center" wrapText="1" readingOrder="1"/>
    </xf>
    <xf numFmtId="0" fontId="9" fillId="13" borderId="0" xfId="0" applyFont="1" applyFill="1" applyAlignment="1">
      <alignment horizontal="center"/>
    </xf>
    <xf numFmtId="0" fontId="0" fillId="13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 prueba 1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69264128"/>
        <c:axId val="69266432"/>
      </c:barChart>
      <c:catAx>
        <c:axId val="692641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69266432"/>
        <c:crosses val="autoZero"/>
        <c:auto val="1"/>
        <c:lblAlgn val="ctr"/>
        <c:lblOffset val="100"/>
      </c:catAx>
      <c:valAx>
        <c:axId val="6926643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calificacion</a:t>
                </a:r>
                <a:r>
                  <a:rPr lang="es-CL" baseline="0"/>
                  <a:t> de alumnos</a:t>
                </a:r>
              </a:p>
            </c:rich>
          </c:tx>
          <c:layout/>
        </c:title>
        <c:numFmt formatCode="General" sourceLinked="1"/>
        <c:tickLblPos val="nextTo"/>
        <c:crossAx val="69264128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/>
    </c:legend>
    <c:plotVisOnly val="1"/>
  </c:chart>
  <c:spPr>
    <a:solidFill>
      <a:schemeClr val="accent1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otX val="30"/>
      <c:perspective val="30"/>
    </c:view3D>
    <c:plotArea>
      <c:layout/>
      <c:pie3DChart>
        <c:varyColors val="1"/>
        <c:ser>
          <c:idx val="1"/>
          <c:order val="0"/>
          <c:explosion val="25"/>
          <c:dPt>
            <c:idx val="1"/>
            <c:explosion val="0"/>
          </c:dPt>
          <c:dPt>
            <c:idx val="2"/>
            <c:explosion val="0"/>
          </c:dPt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12</xdr:row>
      <xdr:rowOff>133350</xdr:rowOff>
    </xdr:from>
    <xdr:to>
      <xdr:col>19</xdr:col>
      <xdr:colOff>76200</xdr:colOff>
      <xdr:row>19</xdr:row>
      <xdr:rowOff>209550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32</xdr:row>
      <xdr:rowOff>123825</xdr:rowOff>
    </xdr:from>
    <xdr:to>
      <xdr:col>7</xdr:col>
      <xdr:colOff>381000</xdr:colOff>
      <xdr:row>47</xdr:row>
      <xdr:rowOff>9525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Z34"/>
  <sheetViews>
    <sheetView workbookViewId="0">
      <selection activeCell="Y15" sqref="Y15"/>
    </sheetView>
  </sheetViews>
  <sheetFormatPr baseColWidth="10" defaultRowHeight="15"/>
  <cols>
    <col min="4" max="21" width="3.7109375" customWidth="1"/>
  </cols>
  <sheetData>
    <row r="5" spans="3:26" ht="15.75">
      <c r="C5" s="1" t="s">
        <v>25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X7">
        <f>MAX(datos1)</f>
        <v>10</v>
      </c>
    </row>
    <row r="8" spans="3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X8">
        <f>MIN(datos1)</f>
        <v>3</v>
      </c>
    </row>
    <row r="9" spans="3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6">
      <c r="C10" s="2"/>
      <c r="T10" s="2"/>
    </row>
    <row r="12" spans="3:26" ht="60">
      <c r="V12" s="29" t="s">
        <v>26</v>
      </c>
      <c r="W12" s="29" t="s">
        <v>27</v>
      </c>
      <c r="X12" s="29" t="s">
        <v>30</v>
      </c>
      <c r="Y12" s="29" t="s">
        <v>31</v>
      </c>
      <c r="Z12" s="29" t="s">
        <v>32</v>
      </c>
    </row>
    <row r="13" spans="3:26" ht="30" customHeight="1">
      <c r="V13" s="30" t="s">
        <v>28</v>
      </c>
      <c r="W13" s="30" t="s">
        <v>29</v>
      </c>
      <c r="X13" s="30" t="s">
        <v>33</v>
      </c>
      <c r="Y13" s="30" t="s">
        <v>34</v>
      </c>
      <c r="Z13" s="30" t="s">
        <v>35</v>
      </c>
    </row>
    <row r="14" spans="3:26" ht="30" customHeight="1">
      <c r="V14" s="31">
        <v>3</v>
      </c>
      <c r="W14" s="33">
        <f>COUNTIF(datos1,V14)</f>
        <v>1</v>
      </c>
      <c r="X14" s="33">
        <v>1</v>
      </c>
      <c r="Y14" s="34">
        <f>W14/$W$22</f>
        <v>1.8518518518518517E-2</v>
      </c>
      <c r="Z14" s="36">
        <f>Y14</f>
        <v>1.8518518518518517E-2</v>
      </c>
    </row>
    <row r="15" spans="3:26" ht="30" customHeight="1">
      <c r="V15" s="31">
        <v>4</v>
      </c>
      <c r="W15" s="33">
        <f>COUNTIF(datos1,V15)</f>
        <v>2</v>
      </c>
      <c r="X15" s="33">
        <f>W15+X14</f>
        <v>3</v>
      </c>
      <c r="Y15" s="34">
        <f>W15/$W$22</f>
        <v>3.7037037037037035E-2</v>
      </c>
      <c r="Z15" s="36">
        <f>Y15+Z14</f>
        <v>5.5555555555555552E-2</v>
      </c>
    </row>
    <row r="16" spans="3:26" ht="30" customHeight="1">
      <c r="V16" s="31">
        <v>5</v>
      </c>
      <c r="W16" s="33">
        <f>COUNTIF(datos1,V16)</f>
        <v>6</v>
      </c>
      <c r="X16" s="33">
        <f t="shared" ref="X16:X21" si="2">W16+X15</f>
        <v>9</v>
      </c>
      <c r="Y16" s="34">
        <f t="shared" ref="Y15:Y21" si="3">W16/$W$22</f>
        <v>0.1111111111111111</v>
      </c>
      <c r="Z16" s="36">
        <f t="shared" ref="Z16:Z21" si="4">Y16+Z15</f>
        <v>0.16666666666666666</v>
      </c>
    </row>
    <row r="17" spans="3:26" ht="30" customHeight="1">
      <c r="V17" s="31">
        <v>6</v>
      </c>
      <c r="W17" s="33">
        <f>COUNTIF(datos1,V17)</f>
        <v>2</v>
      </c>
      <c r="X17" s="33">
        <f t="shared" si="2"/>
        <v>11</v>
      </c>
      <c r="Y17" s="34">
        <f t="shared" si="3"/>
        <v>3.7037037037037035E-2</v>
      </c>
      <c r="Z17" s="36">
        <f t="shared" si="4"/>
        <v>0.20370370370370369</v>
      </c>
    </row>
    <row r="18" spans="3:26" ht="30" customHeight="1">
      <c r="V18" s="31">
        <v>7</v>
      </c>
      <c r="W18" s="33">
        <f>COUNTIF(datos1,V18)</f>
        <v>11</v>
      </c>
      <c r="X18" s="33">
        <f t="shared" si="2"/>
        <v>22</v>
      </c>
      <c r="Y18" s="34">
        <f t="shared" si="3"/>
        <v>0.20370370370370369</v>
      </c>
      <c r="Z18" s="36">
        <f t="shared" si="4"/>
        <v>0.40740740740740738</v>
      </c>
    </row>
    <row r="19" spans="3:26" ht="30" customHeight="1">
      <c r="V19" s="31">
        <v>8</v>
      </c>
      <c r="W19" s="48">
        <f>COUNTIF(datos1,V19)</f>
        <v>13</v>
      </c>
      <c r="X19" s="33">
        <f t="shared" si="2"/>
        <v>35</v>
      </c>
      <c r="Y19" s="34">
        <f t="shared" si="3"/>
        <v>0.24074074074074073</v>
      </c>
      <c r="Z19" s="36">
        <f t="shared" si="4"/>
        <v>0.64814814814814814</v>
      </c>
    </row>
    <row r="20" spans="3:26" ht="30" customHeight="1">
      <c r="V20" s="31">
        <v>9</v>
      </c>
      <c r="W20" s="48">
        <f>COUNTIF(datos1,V20)</f>
        <v>13</v>
      </c>
      <c r="X20" s="33">
        <f t="shared" si="2"/>
        <v>48</v>
      </c>
      <c r="Y20" s="34">
        <f t="shared" si="3"/>
        <v>0.24074074074074073</v>
      </c>
      <c r="Z20" s="36">
        <f t="shared" si="4"/>
        <v>0.88888888888888884</v>
      </c>
    </row>
    <row r="21" spans="3:26" ht="30" customHeight="1">
      <c r="V21" s="31">
        <v>10</v>
      </c>
      <c r="W21" s="33">
        <f>COUNTIF(datos1,V21)</f>
        <v>6</v>
      </c>
      <c r="X21" s="33">
        <f t="shared" si="2"/>
        <v>54</v>
      </c>
      <c r="Y21" s="34">
        <f t="shared" si="3"/>
        <v>0.1111111111111111</v>
      </c>
      <c r="Z21" s="36">
        <f t="shared" si="4"/>
        <v>1</v>
      </c>
    </row>
    <row r="22" spans="3:26" ht="30" customHeight="1">
      <c r="V22" s="35" t="s">
        <v>36</v>
      </c>
      <c r="W22" s="33">
        <f>SUM(W14:W21)</f>
        <v>54</v>
      </c>
    </row>
    <row r="23" spans="3:26" ht="30" customHeight="1"/>
    <row r="26" spans="3:26" ht="18">
      <c r="D26" s="12" t="s">
        <v>0</v>
      </c>
    </row>
    <row r="27" spans="3:26" ht="15.75">
      <c r="C27" s="23">
        <v>1</v>
      </c>
      <c r="D27" s="24" t="s">
        <v>1</v>
      </c>
      <c r="E27" s="7"/>
      <c r="F27" s="7"/>
      <c r="G27" s="32"/>
      <c r="H27" s="32"/>
      <c r="I27" s="32"/>
      <c r="J27" s="40"/>
      <c r="K27" s="42"/>
      <c r="L27" s="42"/>
      <c r="M27" s="43"/>
    </row>
    <row r="28" spans="3:26" ht="15.75">
      <c r="C28" s="23">
        <v>2</v>
      </c>
      <c r="D28" s="24" t="s">
        <v>20</v>
      </c>
      <c r="E28" s="7"/>
      <c r="F28" s="7"/>
      <c r="G28" s="32"/>
      <c r="H28" s="32"/>
      <c r="I28" s="32"/>
      <c r="J28" s="40"/>
      <c r="K28" s="42"/>
      <c r="L28" s="42"/>
      <c r="M28" s="43"/>
      <c r="O28" s="44">
        <f>AVERAGE(datos1)</f>
        <v>7.6111111111111107</v>
      </c>
      <c r="P28" s="44"/>
      <c r="Q28" s="44"/>
      <c r="R28" s="44"/>
      <c r="S28" s="44"/>
      <c r="T28" s="44"/>
      <c r="U28" s="44"/>
      <c r="V28" s="44"/>
      <c r="W28" s="44"/>
    </row>
    <row r="29" spans="3:26" ht="15.75">
      <c r="C29" s="23">
        <v>3</v>
      </c>
      <c r="D29" s="24" t="s">
        <v>19</v>
      </c>
      <c r="E29" s="7"/>
      <c r="F29" s="7"/>
      <c r="G29" s="32"/>
      <c r="H29" s="32"/>
      <c r="I29" s="32"/>
      <c r="J29" s="40"/>
      <c r="K29" s="42"/>
      <c r="L29" s="42"/>
      <c r="M29" s="43"/>
      <c r="O29" s="44" t="s">
        <v>37</v>
      </c>
      <c r="P29" s="44"/>
      <c r="Q29" s="44"/>
      <c r="R29" s="44"/>
      <c r="S29" s="44"/>
      <c r="T29" s="44"/>
      <c r="U29" s="44"/>
      <c r="V29" s="44"/>
      <c r="W29" s="44"/>
    </row>
    <row r="30" spans="3:26" ht="15.75">
      <c r="C30" s="23">
        <v>4</v>
      </c>
      <c r="D30" s="24" t="s">
        <v>21</v>
      </c>
      <c r="E30" s="7"/>
      <c r="F30" s="7"/>
      <c r="G30" s="32"/>
      <c r="H30" s="32"/>
      <c r="I30" s="41"/>
      <c r="J30" s="39"/>
      <c r="K30" s="37"/>
      <c r="L30" s="37"/>
      <c r="M30" s="38"/>
      <c r="O30" s="45">
        <f>MEDIAN(datos1)</f>
        <v>8</v>
      </c>
      <c r="P30" s="45"/>
      <c r="Q30" s="45"/>
      <c r="R30" s="45"/>
      <c r="S30" s="45"/>
      <c r="T30" s="45"/>
      <c r="U30" s="45"/>
      <c r="V30" s="45"/>
      <c r="W30" s="45"/>
    </row>
    <row r="31" spans="3:26" ht="15.75">
      <c r="C31" s="23">
        <v>5</v>
      </c>
      <c r="D31" s="24" t="s">
        <v>22</v>
      </c>
      <c r="E31" s="7"/>
      <c r="F31" s="7"/>
      <c r="G31" s="32"/>
      <c r="H31" s="32"/>
      <c r="I31" s="41"/>
      <c r="J31" s="40"/>
      <c r="K31" s="42"/>
      <c r="L31" s="42"/>
      <c r="M31" s="43"/>
      <c r="O31" s="45" t="s">
        <v>38</v>
      </c>
      <c r="P31" s="45"/>
      <c r="Q31" s="45"/>
      <c r="R31" s="45"/>
      <c r="S31" s="45"/>
      <c r="T31" s="45"/>
      <c r="U31" s="45"/>
      <c r="V31" s="45"/>
      <c r="W31" s="45"/>
    </row>
    <row r="32" spans="3:26" ht="15.75">
      <c r="C32" s="23">
        <v>6</v>
      </c>
      <c r="D32" s="24" t="s">
        <v>23</v>
      </c>
      <c r="E32" s="7"/>
      <c r="F32" s="7"/>
      <c r="G32" s="32"/>
      <c r="H32" s="32"/>
      <c r="I32" s="32"/>
      <c r="J32" s="40"/>
      <c r="K32" s="42"/>
      <c r="L32" s="42"/>
      <c r="M32" s="43"/>
      <c r="O32" s="47" t="s">
        <v>40</v>
      </c>
      <c r="P32" s="47"/>
      <c r="Q32" s="47"/>
      <c r="R32" s="47"/>
      <c r="S32" s="47"/>
      <c r="T32" s="47"/>
      <c r="U32" s="47"/>
      <c r="V32" s="47"/>
      <c r="W32" s="47"/>
    </row>
    <row r="33" spans="3:23" ht="15.75">
      <c r="C33" s="23">
        <v>7</v>
      </c>
      <c r="D33" s="24" t="s">
        <v>24</v>
      </c>
      <c r="E33" s="7"/>
      <c r="F33" s="7"/>
      <c r="G33" s="32"/>
      <c r="H33" s="32"/>
      <c r="I33" s="41"/>
      <c r="J33" s="39"/>
      <c r="K33" s="42"/>
      <c r="L33" s="42"/>
      <c r="M33" s="43"/>
      <c r="O33" s="47" t="s">
        <v>39</v>
      </c>
      <c r="P33" s="47"/>
      <c r="Q33" s="47"/>
      <c r="R33" s="47"/>
      <c r="S33" s="47"/>
      <c r="T33" s="47"/>
      <c r="U33" s="47"/>
      <c r="V33" s="47"/>
      <c r="W33" s="47"/>
    </row>
    <row r="34" spans="3:23" ht="15.75">
      <c r="C34" s="23">
        <v>8</v>
      </c>
      <c r="D34" s="24" t="s">
        <v>2</v>
      </c>
      <c r="E34" s="32"/>
      <c r="F34" s="32"/>
      <c r="G34" s="32"/>
      <c r="H34" s="32"/>
      <c r="I34" s="32"/>
      <c r="J34" s="40"/>
      <c r="K34" s="37"/>
      <c r="L34" s="37"/>
      <c r="M34" s="38"/>
    </row>
  </sheetData>
  <pageMargins left="0.7" right="0.7" top="0.75" bottom="0.75" header="0.3" footer="0.3"/>
  <pageSetup paperSize="9" orientation="portrait" r:id="rId1"/>
  <ignoredErrors>
    <ignoredError sqref="Y16:Y2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J31"/>
  <sheetViews>
    <sheetView tabSelected="1" topLeftCell="A16" workbookViewId="0">
      <selection activeCell="K41" sqref="K41"/>
    </sheetView>
  </sheetViews>
  <sheetFormatPr baseColWidth="10" defaultRowHeight="15"/>
  <sheetData>
    <row r="4" spans="3:9" ht="15.75">
      <c r="C4" s="13" t="s">
        <v>16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5" t="s">
        <v>3</v>
      </c>
      <c r="D7" s="26" t="s">
        <v>4</v>
      </c>
      <c r="E7" s="26" t="s">
        <v>5</v>
      </c>
      <c r="F7" s="27" t="s">
        <v>6</v>
      </c>
      <c r="G7" s="26" t="s">
        <v>7</v>
      </c>
      <c r="H7" s="26" t="s">
        <v>17</v>
      </c>
    </row>
    <row r="8" spans="3:9" ht="18.75" thickBot="1">
      <c r="C8" s="74">
        <v>0</v>
      </c>
      <c r="D8" s="74">
        <v>30</v>
      </c>
      <c r="E8" s="49">
        <v>30</v>
      </c>
      <c r="F8" s="50">
        <f>D8/$D$14</f>
        <v>0.375</v>
      </c>
      <c r="G8" s="52">
        <f>E8/$D$14</f>
        <v>0.375</v>
      </c>
      <c r="H8" s="53">
        <f>C8*D8</f>
        <v>0</v>
      </c>
    </row>
    <row r="9" spans="3:9" ht="18.75" thickBot="1">
      <c r="C9" s="69">
        <v>1</v>
      </c>
      <c r="D9" s="14">
        <v>25</v>
      </c>
      <c r="E9" s="51">
        <f>D9+E8</f>
        <v>55</v>
      </c>
      <c r="F9" s="50">
        <f t="shared" ref="F9:F13" si="0">D9/$D$14</f>
        <v>0.3125</v>
      </c>
      <c r="G9" s="70">
        <f t="shared" ref="G9:G13" si="1">E9/$D$14</f>
        <v>0.6875</v>
      </c>
      <c r="H9" s="53">
        <f t="shared" ref="H9:H13" si="2">C9*D9</f>
        <v>25</v>
      </c>
    </row>
    <row r="10" spans="3:9" ht="18.75" thickBot="1">
      <c r="C10" s="14">
        <v>2</v>
      </c>
      <c r="D10" s="14">
        <v>20</v>
      </c>
      <c r="E10" s="57">
        <f t="shared" ref="E10:E13" si="3">D10+E9</f>
        <v>75</v>
      </c>
      <c r="F10" s="50">
        <f t="shared" si="0"/>
        <v>0.25</v>
      </c>
      <c r="G10" s="67">
        <f t="shared" si="1"/>
        <v>0.9375</v>
      </c>
      <c r="H10" s="53">
        <f t="shared" si="2"/>
        <v>40</v>
      </c>
    </row>
    <row r="11" spans="3:9" ht="18.75" thickBot="1">
      <c r="C11" s="14">
        <v>3</v>
      </c>
      <c r="D11" s="58">
        <v>4</v>
      </c>
      <c r="E11" s="51">
        <f t="shared" si="3"/>
        <v>79</v>
      </c>
      <c r="F11" s="50">
        <f t="shared" si="0"/>
        <v>0.05</v>
      </c>
      <c r="G11" s="52">
        <f t="shared" si="1"/>
        <v>0.98750000000000004</v>
      </c>
      <c r="H11" s="53">
        <f t="shared" si="2"/>
        <v>12</v>
      </c>
    </row>
    <row r="12" spans="3:9" ht="18.75" thickBot="1">
      <c r="C12" s="15">
        <v>4</v>
      </c>
      <c r="D12" s="15">
        <v>1</v>
      </c>
      <c r="E12" s="51">
        <f t="shared" si="3"/>
        <v>80</v>
      </c>
      <c r="F12" s="50">
        <f t="shared" si="0"/>
        <v>1.2500000000000001E-2</v>
      </c>
      <c r="G12" s="52">
        <f t="shared" si="1"/>
        <v>1</v>
      </c>
      <c r="H12" s="53">
        <f t="shared" si="2"/>
        <v>4</v>
      </c>
    </row>
    <row r="13" spans="3:9" ht="18.75" thickBot="1">
      <c r="C13" s="16">
        <v>5</v>
      </c>
      <c r="D13" s="16">
        <v>0</v>
      </c>
      <c r="E13" s="56">
        <f t="shared" si="3"/>
        <v>80</v>
      </c>
      <c r="F13" s="50">
        <f t="shared" si="0"/>
        <v>0</v>
      </c>
      <c r="G13" s="52">
        <f t="shared" si="1"/>
        <v>1</v>
      </c>
      <c r="H13" s="54">
        <f t="shared" si="2"/>
        <v>0</v>
      </c>
      <c r="I13" s="2"/>
    </row>
    <row r="14" spans="3:9" ht="18.75" thickBot="1">
      <c r="C14" s="17" t="s">
        <v>18</v>
      </c>
      <c r="D14" s="55">
        <f>SUM(D8:D13)</f>
        <v>80</v>
      </c>
      <c r="E14" s="18"/>
      <c r="F14" s="18"/>
      <c r="G14" s="18"/>
      <c r="H14" s="62">
        <f>SUM(H8:H13)</f>
        <v>81</v>
      </c>
      <c r="I14" s="2"/>
    </row>
    <row r="15" spans="3:9" ht="18">
      <c r="C15" s="17"/>
      <c r="D15" s="17"/>
      <c r="E15" s="18"/>
      <c r="F15" s="18"/>
      <c r="G15" s="18"/>
      <c r="I15" s="2"/>
    </row>
    <row r="16" spans="3:9">
      <c r="D16" s="19"/>
    </row>
    <row r="17" spans="2:10" ht="18">
      <c r="C17" s="12" t="s">
        <v>0</v>
      </c>
    </row>
    <row r="18" spans="2:10" ht="18">
      <c r="B18" s="20">
        <v>1</v>
      </c>
      <c r="C18" s="21" t="s">
        <v>8</v>
      </c>
      <c r="D18" s="2"/>
      <c r="E18" s="2"/>
      <c r="F18" s="2"/>
      <c r="G18" s="2"/>
      <c r="H18" s="22"/>
    </row>
    <row r="19" spans="2:10" ht="18">
      <c r="B19" s="20"/>
      <c r="C19" s="21"/>
      <c r="D19" s="2"/>
      <c r="E19" s="2"/>
      <c r="F19" s="2"/>
      <c r="G19" s="2"/>
      <c r="H19" s="22"/>
    </row>
    <row r="20" spans="2:10" ht="21">
      <c r="B20" s="20">
        <v>2</v>
      </c>
      <c r="C20" s="59" t="s">
        <v>9</v>
      </c>
      <c r="D20" s="46"/>
      <c r="E20" s="63" t="s">
        <v>41</v>
      </c>
      <c r="F20" s="63"/>
      <c r="G20" s="63"/>
      <c r="H20" s="60"/>
    </row>
    <row r="21" spans="2:10" ht="18">
      <c r="B21" s="20">
        <v>3</v>
      </c>
      <c r="C21" s="61" t="s">
        <v>10</v>
      </c>
      <c r="D21" s="28"/>
      <c r="E21" s="63" t="s">
        <v>42</v>
      </c>
      <c r="F21" s="63"/>
      <c r="G21" s="63"/>
      <c r="H21" s="60"/>
    </row>
    <row r="22" spans="2:10" ht="21">
      <c r="B22" s="20">
        <v>4</v>
      </c>
      <c r="C22" s="64" t="s">
        <v>11</v>
      </c>
      <c r="D22" s="47"/>
      <c r="E22" s="20" t="s">
        <v>43</v>
      </c>
      <c r="F22" s="20"/>
      <c r="G22" s="20"/>
    </row>
    <row r="23" spans="2:10" ht="21">
      <c r="B23" s="20">
        <v>5</v>
      </c>
      <c r="C23" s="65" t="s">
        <v>44</v>
      </c>
      <c r="D23" s="66"/>
      <c r="E23" s="20" t="s">
        <v>45</v>
      </c>
    </row>
    <row r="24" spans="2:10" ht="18">
      <c r="B24" s="20"/>
      <c r="C24" s="20"/>
    </row>
    <row r="25" spans="2:10" ht="18">
      <c r="B25" s="20">
        <v>6</v>
      </c>
      <c r="C25" s="20" t="s">
        <v>12</v>
      </c>
      <c r="I25" s="68">
        <f>H14/D14</f>
        <v>1.0125</v>
      </c>
    </row>
    <row r="26" spans="2:10" ht="29.25" customHeight="1">
      <c r="B26" s="20"/>
      <c r="C26" s="73" t="s">
        <v>46</v>
      </c>
      <c r="D26" s="73"/>
      <c r="E26" s="73"/>
      <c r="F26" s="73"/>
      <c r="G26" s="73"/>
      <c r="H26" s="73"/>
      <c r="I26" s="73"/>
      <c r="J26" s="73"/>
    </row>
    <row r="27" spans="2:10" ht="18">
      <c r="B27" s="20">
        <v>7</v>
      </c>
      <c r="C27" s="20" t="s">
        <v>13</v>
      </c>
      <c r="I27" s="71" t="s">
        <v>47</v>
      </c>
    </row>
    <row r="28" spans="2:10" ht="18">
      <c r="B28" s="20"/>
      <c r="C28" s="72" t="s">
        <v>48</v>
      </c>
      <c r="D28" s="72"/>
      <c r="E28" s="72"/>
      <c r="F28" s="72"/>
      <c r="G28" s="72"/>
      <c r="H28" s="72"/>
      <c r="I28" s="72"/>
      <c r="J28" s="72"/>
    </row>
    <row r="29" spans="2:10" ht="18">
      <c r="B29" s="20">
        <v>8</v>
      </c>
      <c r="C29" s="20" t="s">
        <v>14</v>
      </c>
      <c r="I29" s="76">
        <v>0</v>
      </c>
    </row>
    <row r="30" spans="2:10" ht="18">
      <c r="B30" s="20"/>
      <c r="C30" s="75" t="s">
        <v>49</v>
      </c>
      <c r="D30" s="75"/>
      <c r="E30" s="75"/>
      <c r="F30" s="75"/>
      <c r="G30" s="75"/>
      <c r="H30" s="75"/>
      <c r="I30" s="75"/>
      <c r="J30" s="75"/>
    </row>
    <row r="31" spans="2:10" ht="18">
      <c r="B31" s="20">
        <v>9</v>
      </c>
      <c r="C31" s="20" t="s">
        <v>15</v>
      </c>
    </row>
  </sheetData>
  <mergeCells count="3">
    <mergeCell ref="C26:J26"/>
    <mergeCell ref="C28:J28"/>
    <mergeCell ref="C30:J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2022-05-12T13:31:41Z</dcterms:modified>
</cp:coreProperties>
</file>