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osiciones" sheetId="2" r:id="rId5"/>
    <sheet state="visible" name="Carga destinos " sheetId="3" r:id="rId6"/>
    <sheet state="visible" name="Plan de Estiba " sheetId="4" r:id="rId7"/>
    <sheet state="visible" name="Pesos Valparaíso" sheetId="5" r:id="rId8"/>
    <sheet state="visible" name="Pesos  El Callao" sheetId="6" r:id="rId9"/>
    <sheet state="visible" name="Pesos Guayaquil" sheetId="7" r:id="rId10"/>
    <sheet state="visible" name="Pesos Panamá" sheetId="8" r:id="rId11"/>
    <sheet state="visible" name="Pesos Cartagena" sheetId="9" r:id="rId12"/>
    <sheet state="visible" name="Peso en Houston" sheetId="10" r:id="rId13"/>
  </sheets>
  <definedNames/>
  <calcPr/>
  <extLst>
    <ext uri="GoogleSheetsCustomDataVersion2">
      <go:sheetsCustomData xmlns:go="http://customooxmlschemas.google.com/" r:id="rId14" roundtripDataChecksum="JvyjzFyXRA8gamRQfraH1v1j3aL385Vfn/kvn0j49NE="/>
    </ext>
  </extLst>
</workbook>
</file>

<file path=xl/sharedStrings.xml><?xml version="1.0" encoding="utf-8"?>
<sst xmlns="http://schemas.openxmlformats.org/spreadsheetml/2006/main" count="1711" uniqueCount="314">
  <si>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</si>
  <si>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</si>
  <si>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</si>
  <si>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</si>
  <si>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</si>
  <si>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</si>
  <si>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</si>
  <si>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</si>
  <si>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</si>
  <si>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</si>
  <si>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</si>
  <si>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</si>
  <si>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</si>
  <si>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</si>
  <si>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</si>
  <si>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</si>
  <si>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</si>
  <si>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</si>
  <si>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</si>
  <si>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</si>
  <si>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</si>
  <si>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</si>
  <si>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</si>
  <si>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</si>
  <si>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</si>
  <si>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</si>
  <si>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</si>
  <si>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</si>
  <si>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</si>
  <si>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</si>
  <si>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</si>
  <si>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</si>
  <si>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</si>
  <si>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</si>
  <si>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</si>
  <si>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</si>
  <si>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</si>
  <si>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</si>
  <si>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Peso</t>
  </si>
  <si>
    <t>Destino</t>
  </si>
  <si>
    <t>Pesos     sumas</t>
  </si>
  <si>
    <t>Buque</t>
  </si>
  <si>
    <t>Lastre</t>
  </si>
  <si>
    <t>General_1</t>
  </si>
  <si>
    <t>Callao</t>
  </si>
  <si>
    <t>General_2</t>
  </si>
  <si>
    <t>General_3</t>
  </si>
  <si>
    <t>General_4</t>
  </si>
  <si>
    <t>General_5</t>
  </si>
  <si>
    <t>Guayaquil</t>
  </si>
  <si>
    <t>Lubricante_17</t>
  </si>
  <si>
    <t>General_6</t>
  </si>
  <si>
    <t>Lubricante_18</t>
  </si>
  <si>
    <t>General_7</t>
  </si>
  <si>
    <t>Lubricante_19</t>
  </si>
  <si>
    <t>General_8</t>
  </si>
  <si>
    <t>Lubricante_20</t>
  </si>
  <si>
    <t>General_9</t>
  </si>
  <si>
    <t>Lubricante_21</t>
  </si>
  <si>
    <t>General_10</t>
  </si>
  <si>
    <t>Lubricante_22</t>
  </si>
  <si>
    <t>General_11</t>
  </si>
  <si>
    <t>Lubricante_23</t>
  </si>
  <si>
    <t>General_12</t>
  </si>
  <si>
    <t>Lubricante_24</t>
  </si>
  <si>
    <t>General_13</t>
  </si>
  <si>
    <t>Químico_1</t>
  </si>
  <si>
    <t>General_14</t>
  </si>
  <si>
    <t>Químico_2</t>
  </si>
  <si>
    <t>General_15</t>
  </si>
  <si>
    <t>Panamá</t>
  </si>
  <si>
    <t>Químico_3</t>
  </si>
  <si>
    <t>General_16</t>
  </si>
  <si>
    <t>Químico_4</t>
  </si>
  <si>
    <t>General_17</t>
  </si>
  <si>
    <t>Químico_5</t>
  </si>
  <si>
    <t>General_18</t>
  </si>
  <si>
    <t>Químico_6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</si>
  <si>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</si>
  <si>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</si>
  <si>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</si>
  <si>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</si>
  <si>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</si>
  <si>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</si>
  <si>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</si>
  <si>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</si>
  <si>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</si>
  <si>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</si>
  <si>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</si>
  <si>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</si>
  <si>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Químico_7</t>
  </si>
  <si>
    <t>General_30</t>
  </si>
  <si>
    <t>Químico_8</t>
  </si>
  <si>
    <t>General_31</t>
  </si>
  <si>
    <t>Químico_9</t>
  </si>
  <si>
    <t>General_32</t>
  </si>
  <si>
    <t>Químico_10</t>
  </si>
  <si>
    <t>Lubricante_1</t>
  </si>
  <si>
    <t>Cartagena</t>
  </si>
  <si>
    <t>Químico_11</t>
  </si>
  <si>
    <t>Lubricante_2</t>
  </si>
  <si>
    <t>Químico_12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</si>
  <si>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</si>
  <si>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</si>
  <si>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</si>
  <si>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</si>
  <si>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</si>
  <si>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</si>
  <si>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</si>
  <si>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</si>
  <si>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</si>
  <si>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</si>
  <si>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</si>
  <si>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</si>
  <si>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</si>
  <si>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</si>
  <si>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Químico_13</t>
  </si>
  <si>
    <t>Químico_14</t>
  </si>
  <si>
    <t>Químico_15</t>
  </si>
  <si>
    <t>Químico_16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</si>
  <si>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</si>
  <si>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</si>
  <si>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</si>
  <si>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</si>
  <si>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</si>
  <si>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</si>
  <si>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</si>
  <si>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</si>
  <si>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</si>
  <si>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</si>
  <si>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</si>
  <si>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</si>
  <si>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</si>
  <si>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</si>
  <si>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</si>
  <si>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</si>
  <si>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</si>
  <si>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</si>
  <si>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</si>
  <si>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</si>
  <si>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</si>
  <si>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</si>
  <si>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</si>
  <si>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</si>
  <si>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</si>
  <si>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</si>
  <si>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</si>
  <si>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</si>
  <si>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</si>
  <si>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</si>
  <si>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</si>
  <si>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</si>
  <si>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</si>
  <si>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</si>
  <si>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</si>
  <si>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</si>
  <si>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</si>
  <si>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</si>
  <si>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</si>
  <si>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</si>
  <si>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</si>
  <si>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</si>
  <si>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</si>
  <si>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</si>
  <si>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</si>
  <si>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</si>
  <si>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</si>
  <si>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</si>
  <si>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TIER 6</t>
  </si>
  <si>
    <t>19 MTS</t>
  </si>
  <si>
    <t>TIER 5</t>
  </si>
  <si>
    <t>16 MTS</t>
  </si>
  <si>
    <t>lub_17</t>
  </si>
  <si>
    <t>lub_21</t>
  </si>
  <si>
    <t>Gen_1</t>
  </si>
  <si>
    <t>Qui_8</t>
  </si>
  <si>
    <t>Qui_10</t>
  </si>
  <si>
    <t>Qui_4</t>
  </si>
  <si>
    <t>lub_18</t>
  </si>
  <si>
    <t>lub_22</t>
  </si>
  <si>
    <t>Gen_2</t>
  </si>
  <si>
    <t>Qui_9</t>
  </si>
  <si>
    <t>Qui_2</t>
  </si>
  <si>
    <t>Qui_5</t>
  </si>
  <si>
    <t>lub_19</t>
  </si>
  <si>
    <t>lub_23</t>
  </si>
  <si>
    <t>Gen_3</t>
  </si>
  <si>
    <t>Qui_11</t>
  </si>
  <si>
    <t>Qui_3</t>
  </si>
  <si>
    <t>Qui_6</t>
  </si>
  <si>
    <t>lub_20</t>
  </si>
  <si>
    <t>lub_24</t>
  </si>
  <si>
    <t>Gen_4</t>
  </si>
  <si>
    <t>Qui_12</t>
  </si>
  <si>
    <t>Qui_7</t>
  </si>
  <si>
    <t>Qui_1</t>
  </si>
  <si>
    <t>TIER 4</t>
  </si>
  <si>
    <t>13 MTS</t>
  </si>
  <si>
    <t>lub_1</t>
  </si>
  <si>
    <t>lub_5</t>
  </si>
  <si>
    <t>lub_9</t>
  </si>
  <si>
    <t>lub_13</t>
  </si>
  <si>
    <t>Gen_5</t>
  </si>
  <si>
    <t>Gen_9</t>
  </si>
  <si>
    <t>Gen_10</t>
  </si>
  <si>
    <t>Qui_13</t>
  </si>
  <si>
    <t>lub_2</t>
  </si>
  <si>
    <t>lub_6</t>
  </si>
  <si>
    <t>lub_10</t>
  </si>
  <si>
    <t>lub_14</t>
  </si>
  <si>
    <t>Gen_6</t>
  </si>
  <si>
    <t>Gen_19</t>
  </si>
  <si>
    <t>Gen_11</t>
  </si>
  <si>
    <t>Qui_14</t>
  </si>
  <si>
    <t>lub_3</t>
  </si>
  <si>
    <t>lub_7</t>
  </si>
  <si>
    <t>lub_11</t>
  </si>
  <si>
    <t>lub_15</t>
  </si>
  <si>
    <t>Gen_7</t>
  </si>
  <si>
    <t>Gen_20</t>
  </si>
  <si>
    <t>Gen_12</t>
  </si>
  <si>
    <t>Qui_15</t>
  </si>
  <si>
    <t>lub_4</t>
  </si>
  <si>
    <t>lub_8</t>
  </si>
  <si>
    <t>lub_12</t>
  </si>
  <si>
    <t>lub_16</t>
  </si>
  <si>
    <t>Gen_8</t>
  </si>
  <si>
    <t>Gen_14</t>
  </si>
  <si>
    <t>Gen_13</t>
  </si>
  <si>
    <t>Qui_16</t>
  </si>
  <si>
    <t>TIER 3</t>
  </si>
  <si>
    <t>9 MTS</t>
  </si>
  <si>
    <t>TIER 2</t>
  </si>
  <si>
    <t>6 MTS</t>
  </si>
  <si>
    <t>Gen_21</t>
  </si>
  <si>
    <t>Gen_25</t>
  </si>
  <si>
    <t>Gen_15</t>
  </si>
  <si>
    <t>Alim_1</t>
  </si>
  <si>
    <t>Alim_5</t>
  </si>
  <si>
    <t>Alim_9</t>
  </si>
  <si>
    <t>Alim_13</t>
  </si>
  <si>
    <t>Alim_18</t>
  </si>
  <si>
    <t>Gen_22</t>
  </si>
  <si>
    <t>Gen_26</t>
  </si>
  <si>
    <t>Gen_16</t>
  </si>
  <si>
    <t>Alim_2</t>
  </si>
  <si>
    <t>Alim_6</t>
  </si>
  <si>
    <t>Alim_10</t>
  </si>
  <si>
    <t>Alim_14</t>
  </si>
  <si>
    <t>Gen_29</t>
  </si>
  <si>
    <t>Gen_23</t>
  </si>
  <si>
    <t>Gen_27</t>
  </si>
  <si>
    <t>Gen_17</t>
  </si>
  <si>
    <t>Alim_3</t>
  </si>
  <si>
    <t>Alim_7</t>
  </si>
  <si>
    <t>Alim_11</t>
  </si>
  <si>
    <t>Alim_15</t>
  </si>
  <si>
    <t>Gen_30</t>
  </si>
  <si>
    <t>Gen_24</t>
  </si>
  <si>
    <t>Gen_28</t>
  </si>
  <si>
    <t>Gen_18</t>
  </si>
  <si>
    <t>Alim_4</t>
  </si>
  <si>
    <t>Alim_8</t>
  </si>
  <si>
    <t>Alim_12</t>
  </si>
  <si>
    <t>Alim_16</t>
  </si>
  <si>
    <t>Alim_17</t>
  </si>
  <si>
    <t>TIER 1</t>
  </si>
  <si>
    <t>3 MTS</t>
  </si>
  <si>
    <t>Cbr_1</t>
  </si>
  <si>
    <t>Cbr_5</t>
  </si>
  <si>
    <t>Cbr_9</t>
  </si>
  <si>
    <t>Cbr_13</t>
  </si>
  <si>
    <t>Cbr_17</t>
  </si>
  <si>
    <t>Cbr_21</t>
  </si>
  <si>
    <t>Cbr_25</t>
  </si>
  <si>
    <t>Cbr_29</t>
  </si>
  <si>
    <t>Cbr_2</t>
  </si>
  <si>
    <t>Cbr_6</t>
  </si>
  <si>
    <t>Cbr_10</t>
  </si>
  <si>
    <t>Cbr_14</t>
  </si>
  <si>
    <t>Cbr_18</t>
  </si>
  <si>
    <t>Cbr_22</t>
  </si>
  <si>
    <t>Cbr_26</t>
  </si>
  <si>
    <t>Gnl_31</t>
  </si>
  <si>
    <t>Cbr_3</t>
  </si>
  <si>
    <t>Cbr_7</t>
  </si>
  <si>
    <t>Cbr_11</t>
  </si>
  <si>
    <t>Cbr_15</t>
  </si>
  <si>
    <t>Cbr_19</t>
  </si>
  <si>
    <t>Cbr_23</t>
  </si>
  <si>
    <t>Cbr_27</t>
  </si>
  <si>
    <t>Cbr_30</t>
  </si>
  <si>
    <t>Cbr_4</t>
  </si>
  <si>
    <t>Cbr_8</t>
  </si>
  <si>
    <t>Cbr_12</t>
  </si>
  <si>
    <t>Cbr_16</t>
  </si>
  <si>
    <t>Cbr_20</t>
  </si>
  <si>
    <t>Cbr_24</t>
  </si>
  <si>
    <t>Cbr_28</t>
  </si>
  <si>
    <t>Gnl_32</t>
  </si>
  <si>
    <t>D_Vert</t>
  </si>
  <si>
    <t>D_Lat</t>
  </si>
  <si>
    <t>D_Long</t>
  </si>
  <si>
    <t>M_V</t>
  </si>
  <si>
    <t>M_Lat</t>
  </si>
  <si>
    <t>M_Long</t>
  </si>
  <si>
    <t>Mto Vert</t>
  </si>
  <si>
    <t>KG final</t>
  </si>
  <si>
    <t>Mto Tran</t>
  </si>
  <si>
    <t>Cont.</t>
  </si>
  <si>
    <t>Mto Long</t>
  </si>
  <si>
    <t>KM final</t>
  </si>
  <si>
    <t>GM</t>
  </si>
  <si>
    <t>IDEAL= 0,5 a 1,0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</si>
</sst>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theme="4"/>
      <name val="Calibri"/>
    </font>
    <font>
      <b/>
      <sz val="12.0"/>
      <color theme="1"/>
      <name val="Calibri"/>
      <scheme val="minor"/>
    </font>
    <font>
      <sz val="11.0"/>
      <color rgb="FF000000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FF00FF"/>
        <bgColor rgb="FFFF00FF"/>
      </patternFill>
    </fill>
    <fill>
      <patternFill patternType="solid">
        <fgColor rgb="FF8E7CC3"/>
        <bgColor rgb="FF8E7CC3"/>
      </patternFill>
    </fill>
    <fill>
      <patternFill patternType="solid">
        <fgColor rgb="FFFFD966"/>
        <bgColor rgb="FFFFD966"/>
      </patternFill>
    </fill>
    <fill>
      <patternFill patternType="solid">
        <fgColor theme="4"/>
        <bgColor theme="4"/>
      </patternFill>
    </fill>
    <fill>
      <patternFill patternType="solid">
        <fgColor rgb="FFFFE599"/>
        <bgColor rgb="FFFFE599"/>
      </patternFill>
    </fill>
    <fill>
      <patternFill patternType="solid">
        <fgColor rgb="FFE06666"/>
        <bgColor rgb="FFE06666"/>
      </patternFill>
    </fill>
    <fill>
      <patternFill patternType="solid">
        <fgColor rgb="FF93C47D"/>
        <bgColor rgb="FF93C47D"/>
      </patternFill>
    </fill>
    <fill>
      <patternFill patternType="solid">
        <fgColor rgb="FFB45F06"/>
        <bgColor rgb="FFB45F06"/>
      </patternFill>
    </fill>
    <fill>
      <patternFill patternType="solid">
        <fgColor rgb="FFB6D7A8"/>
        <bgColor rgb="FFB6D7A8"/>
      </patternFill>
    </fill>
    <fill>
      <patternFill patternType="solid">
        <fgColor rgb="FFB4A7D6"/>
        <bgColor rgb="FFB4A7D6"/>
      </patternFill>
    </fill>
  </fills>
  <borders count="29">
    <border/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10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1" fillId="0" fontId="2" numFmtId="0" xfId="0" applyBorder="1" applyFont="1"/>
    <xf borderId="2" fillId="0" fontId="2" numFmtId="0" xfId="0" applyBorder="1" applyFont="1"/>
    <xf borderId="3" fillId="0" fontId="2" numFmtId="0" xfId="0" applyBorder="1" applyFont="1"/>
    <xf borderId="0" fillId="0" fontId="2" numFmtId="0" xfId="0" applyAlignment="1" applyFont="1">
      <alignment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0" fillId="0" fontId="2" numFmtId="0" xfId="0" applyAlignment="1" applyFont="1">
      <alignment horizontal="left"/>
    </xf>
    <xf borderId="12" fillId="0" fontId="2" numFmtId="0" xfId="0" applyBorder="1" applyFont="1"/>
    <xf borderId="0" fillId="0" fontId="2" numFmtId="0" xfId="0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21" fillId="0" fontId="2" numFmtId="0" xfId="0" applyBorder="1" applyFont="1"/>
    <xf borderId="22" fillId="0" fontId="2" numFmtId="0" xfId="0" applyBorder="1" applyFont="1"/>
    <xf borderId="23" fillId="0" fontId="3" numFmtId="0" xfId="0" applyAlignment="1" applyBorder="1" applyFont="1">
      <alignment horizontal="center"/>
    </xf>
    <xf borderId="24" fillId="0" fontId="3" numFmtId="0" xfId="0" applyAlignment="1" applyBorder="1" applyFont="1">
      <alignment horizontal="center" vertical="top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left" readingOrder="0"/>
    </xf>
    <xf borderId="25" fillId="0" fontId="2" numFmtId="0" xfId="0" applyBorder="1" applyFont="1"/>
    <xf borderId="25" fillId="0" fontId="2" numFmtId="0" xfId="0" applyAlignment="1" applyBorder="1" applyFont="1">
      <alignment horizontal="left"/>
    </xf>
    <xf borderId="25" fillId="0" fontId="2" numFmtId="0" xfId="0" applyAlignment="1" applyBorder="1" applyFont="1">
      <alignment horizontal="center"/>
    </xf>
    <xf borderId="25" fillId="2" fontId="2" numFmtId="0" xfId="0" applyBorder="1" applyFill="1" applyFont="1"/>
    <xf borderId="25" fillId="2" fontId="2" numFmtId="0" xfId="0" applyAlignment="1" applyBorder="1" applyFont="1">
      <alignment horizontal="center"/>
    </xf>
    <xf borderId="0" fillId="0" fontId="4" numFmtId="0" xfId="0" applyAlignment="1" applyFont="1">
      <alignment readingOrder="0"/>
    </xf>
    <xf borderId="25" fillId="3" fontId="2" numFmtId="0" xfId="0" applyBorder="1" applyFill="1" applyFont="1"/>
    <xf borderId="25" fillId="4" fontId="2" numFmtId="0" xfId="0" applyBorder="1" applyFill="1" applyFont="1"/>
    <xf borderId="25" fillId="4" fontId="2" numFmtId="0" xfId="0" applyAlignment="1" applyBorder="1" applyFont="1">
      <alignment horizontal="center"/>
    </xf>
    <xf borderId="25" fillId="5" fontId="2" numFmtId="0" xfId="0" applyBorder="1" applyFill="1" applyFont="1"/>
    <xf borderId="25" fillId="6" fontId="2" numFmtId="0" xfId="0" applyBorder="1" applyFill="1" applyFont="1"/>
    <xf borderId="25" fillId="7" fontId="2" numFmtId="0" xfId="0" applyBorder="1" applyFill="1" applyFont="1"/>
    <xf borderId="25" fillId="7" fontId="2" numFmtId="0" xfId="0" applyAlignment="1" applyBorder="1" applyFont="1">
      <alignment horizontal="center"/>
    </xf>
    <xf borderId="25" fillId="8" fontId="2" numFmtId="0" xfId="0" applyBorder="1" applyFill="1" applyFont="1"/>
    <xf borderId="25" fillId="8" fontId="2" numFmtId="0" xfId="0" applyAlignment="1" applyBorder="1" applyFont="1">
      <alignment horizontal="center"/>
    </xf>
    <xf borderId="25" fillId="9" fontId="2" numFmtId="0" xfId="0" applyBorder="1" applyFill="1" applyFont="1"/>
    <xf borderId="25" fillId="9" fontId="2" numFmtId="0" xfId="0" applyAlignment="1" applyBorder="1" applyFont="1">
      <alignment horizontal="center"/>
    </xf>
    <xf borderId="26" fillId="0" fontId="2" numFmtId="0" xfId="0" applyAlignment="1" applyBorder="1" applyFont="1">
      <alignment horizontal="center"/>
    </xf>
    <xf borderId="25" fillId="10" fontId="2" numFmtId="0" xfId="0" applyBorder="1" applyFill="1" applyFont="1"/>
    <xf borderId="26" fillId="7" fontId="2" numFmtId="0" xfId="0" applyAlignment="1" applyBorder="1" applyFont="1">
      <alignment horizontal="center"/>
    </xf>
    <xf borderId="1" fillId="0" fontId="2" numFmtId="0" xfId="0" applyAlignment="1" applyBorder="1" applyFont="1">
      <alignment readingOrder="0"/>
    </xf>
    <xf borderId="2" fillId="0" fontId="2" numFmtId="0" xfId="0" applyAlignment="1" applyBorder="1" applyFont="1">
      <alignment readingOrder="0"/>
    </xf>
    <xf borderId="2" fillId="0" fontId="5" numFmtId="0" xfId="0" applyAlignment="1" applyBorder="1" applyFont="1">
      <alignment readingOrder="0"/>
    </xf>
    <xf borderId="8" fillId="0" fontId="2" numFmtId="0" xfId="0" applyAlignment="1" applyBorder="1" applyFont="1">
      <alignment readingOrder="0"/>
    </xf>
    <xf borderId="4" fillId="0" fontId="2" numFmtId="0" xfId="0" applyAlignment="1" applyBorder="1" applyFont="1">
      <alignment readingOrder="0"/>
    </xf>
    <xf borderId="5" fillId="0" fontId="2" numFmtId="0" xfId="0" applyAlignment="1" applyBorder="1" applyFont="1">
      <alignment readingOrder="0"/>
    </xf>
    <xf borderId="5" fillId="0" fontId="5" numFmtId="0" xfId="0" applyAlignment="1" applyBorder="1" applyFont="1">
      <alignment readingOrder="0"/>
    </xf>
    <xf borderId="7" fillId="0" fontId="2" numFmtId="0" xfId="0" applyAlignment="1" applyBorder="1" applyFont="1">
      <alignment readingOrder="0"/>
    </xf>
    <xf borderId="8" fillId="0" fontId="5" numFmtId="0" xfId="0" applyAlignment="1" applyBorder="1" applyFont="1">
      <alignment readingOrder="0"/>
    </xf>
    <xf borderId="25" fillId="11" fontId="2" numFmtId="0" xfId="0" applyBorder="1" applyFill="1" applyFont="1"/>
    <xf borderId="1" fillId="2" fontId="2" numFmtId="0" xfId="0" applyAlignment="1" applyBorder="1" applyFont="1">
      <alignment readingOrder="0"/>
    </xf>
    <xf borderId="2" fillId="2" fontId="2" numFmtId="0" xfId="0" applyAlignment="1" applyBorder="1" applyFont="1">
      <alignment readingOrder="0"/>
    </xf>
    <xf borderId="2" fillId="2" fontId="5" numFmtId="0" xfId="0" applyAlignment="1" applyBorder="1" applyFont="1">
      <alignment readingOrder="0"/>
    </xf>
    <xf borderId="2" fillId="4" fontId="2" numFmtId="0" xfId="0" applyAlignment="1" applyBorder="1" applyFont="1">
      <alignment readingOrder="0"/>
    </xf>
    <xf borderId="3" fillId="2" fontId="2" numFmtId="0" xfId="0" applyAlignment="1" applyBorder="1" applyFont="1">
      <alignment readingOrder="0"/>
    </xf>
    <xf borderId="4" fillId="2" fontId="2" numFmtId="0" xfId="0" applyAlignment="1" applyBorder="1" applyFont="1">
      <alignment readingOrder="0"/>
    </xf>
    <xf borderId="5" fillId="2" fontId="2" numFmtId="0" xfId="0" applyAlignment="1" applyBorder="1" applyFont="1">
      <alignment readingOrder="0"/>
    </xf>
    <xf borderId="5" fillId="2" fontId="5" numFmtId="0" xfId="0" applyAlignment="1" applyBorder="1" applyFont="1">
      <alignment readingOrder="0"/>
    </xf>
    <xf borderId="5" fillId="4" fontId="2" numFmtId="0" xfId="0" applyAlignment="1" applyBorder="1" applyFont="1">
      <alignment readingOrder="0"/>
    </xf>
    <xf borderId="6" fillId="2" fontId="2" numFmtId="0" xfId="0" applyAlignment="1" applyBorder="1" applyFont="1">
      <alignment readingOrder="0"/>
    </xf>
    <xf borderId="6" fillId="0" fontId="2" numFmtId="0" xfId="0" applyAlignment="1" applyBorder="1" applyFont="1">
      <alignment readingOrder="0"/>
    </xf>
    <xf borderId="3" fillId="4" fontId="2" numFmtId="0" xfId="0" applyAlignment="1" applyBorder="1" applyFont="1">
      <alignment readingOrder="0"/>
    </xf>
    <xf borderId="7" fillId="2" fontId="2" numFmtId="0" xfId="0" applyAlignment="1" applyBorder="1" applyFont="1">
      <alignment readingOrder="0"/>
    </xf>
    <xf borderId="8" fillId="2" fontId="2" numFmtId="0" xfId="0" applyAlignment="1" applyBorder="1" applyFont="1">
      <alignment readingOrder="0"/>
    </xf>
    <xf borderId="8" fillId="2" fontId="5" numFmtId="0" xfId="0" applyAlignment="1" applyBorder="1" applyFont="1">
      <alignment readingOrder="0"/>
    </xf>
    <xf borderId="9" fillId="0" fontId="2" numFmtId="0" xfId="0" applyAlignment="1" applyBorder="1" applyFont="1">
      <alignment readingOrder="0"/>
    </xf>
    <xf borderId="6" fillId="4" fontId="2" numFmtId="0" xfId="0" applyAlignment="1" applyBorder="1" applyFont="1">
      <alignment readingOrder="0"/>
    </xf>
    <xf borderId="8" fillId="4" fontId="2" numFmtId="0" xfId="0" applyAlignment="1" applyBorder="1" applyFont="1">
      <alignment readingOrder="0"/>
    </xf>
    <xf borderId="9" fillId="2" fontId="2" numFmtId="0" xfId="0" applyAlignment="1" applyBorder="1" applyFont="1">
      <alignment readingOrder="0"/>
    </xf>
    <xf borderId="1" fillId="11" fontId="2" numFmtId="0" xfId="0" applyAlignment="1" applyBorder="1" applyFont="1">
      <alignment readingOrder="0"/>
    </xf>
    <xf borderId="2" fillId="11" fontId="2" numFmtId="0" xfId="0" applyAlignment="1" applyBorder="1" applyFont="1">
      <alignment readingOrder="0"/>
    </xf>
    <xf borderId="1" fillId="7" fontId="2" numFmtId="0" xfId="0" applyAlignment="1" applyBorder="1" applyFont="1">
      <alignment readingOrder="0"/>
    </xf>
    <xf borderId="2" fillId="7" fontId="2" numFmtId="0" xfId="0" applyAlignment="1" applyBorder="1" applyFont="1">
      <alignment readingOrder="0"/>
    </xf>
    <xf borderId="5" fillId="7" fontId="2" numFmtId="0" xfId="0" applyAlignment="1" applyBorder="1" applyFont="1">
      <alignment readingOrder="0"/>
    </xf>
    <xf borderId="4" fillId="11" fontId="2" numFmtId="0" xfId="0" applyAlignment="1" applyBorder="1" applyFont="1">
      <alignment readingOrder="0"/>
    </xf>
    <xf borderId="5" fillId="11" fontId="2" numFmtId="0" xfId="0" applyAlignment="1" applyBorder="1" applyFont="1">
      <alignment readingOrder="0"/>
    </xf>
    <xf borderId="4" fillId="7" fontId="2" numFmtId="0" xfId="0" applyAlignment="1" applyBorder="1" applyFont="1">
      <alignment readingOrder="0"/>
    </xf>
    <xf borderId="6" fillId="7" fontId="2" numFmtId="0" xfId="0" applyAlignment="1" applyBorder="1" applyFont="1">
      <alignment readingOrder="0"/>
    </xf>
    <xf borderId="8" fillId="7" fontId="2" numFmtId="0" xfId="0" applyAlignment="1" applyBorder="1" applyFont="1">
      <alignment readingOrder="0"/>
    </xf>
    <xf borderId="9" fillId="7" fontId="2" numFmtId="0" xfId="0" applyAlignment="1" applyBorder="1" applyFont="1">
      <alignment readingOrder="0"/>
    </xf>
    <xf borderId="7" fillId="11" fontId="2" numFmtId="0" xfId="0" applyAlignment="1" applyBorder="1" applyFont="1">
      <alignment readingOrder="0"/>
    </xf>
    <xf borderId="8" fillId="11" fontId="2" numFmtId="0" xfId="0" applyAlignment="1" applyBorder="1" applyFont="1">
      <alignment readingOrder="0"/>
    </xf>
    <xf borderId="7" fillId="7" fontId="2" numFmtId="0" xfId="0" applyAlignment="1" applyBorder="1" applyFont="1">
      <alignment readingOrder="0"/>
    </xf>
    <xf borderId="9" fillId="4" fontId="2" numFmtId="0" xfId="0" applyAlignment="1" applyBorder="1" applyFont="1">
      <alignment readingOrder="0"/>
    </xf>
    <xf borderId="5" fillId="8" fontId="2" numFmtId="0" xfId="0" applyAlignment="1" applyBorder="1" applyFont="1">
      <alignment readingOrder="0"/>
    </xf>
    <xf borderId="2" fillId="8" fontId="2" numFmtId="0" xfId="0" applyAlignment="1" applyBorder="1" applyFont="1">
      <alignment readingOrder="0"/>
    </xf>
    <xf borderId="8" fillId="8" fontId="2" numFmtId="0" xfId="0" applyAlignment="1" applyBorder="1" applyFont="1">
      <alignment readingOrder="0"/>
    </xf>
    <xf borderId="25" fillId="8" fontId="2" numFmtId="0" xfId="0" applyAlignment="1" applyBorder="1" applyFont="1">
      <alignment readingOrder="0"/>
    </xf>
    <xf borderId="27" fillId="8" fontId="2" numFmtId="0" xfId="0" applyAlignment="1" applyBorder="1" applyFont="1">
      <alignment readingOrder="0"/>
    </xf>
    <xf borderId="28" fillId="8" fontId="2" numFmtId="0" xfId="0" applyAlignment="1" applyBorder="1" applyFont="1">
      <alignment readingOrder="0"/>
    </xf>
    <xf borderId="25" fillId="0" fontId="2" numFmtId="0" xfId="0" applyAlignment="1" applyBorder="1" applyFont="1">
      <alignment readingOrder="0"/>
    </xf>
    <xf borderId="25" fillId="12" fontId="2" numFmtId="0" xfId="0" applyBorder="1" applyFill="1" applyFont="1"/>
    <xf borderId="25" fillId="0" fontId="2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276225</xdr:colOff>
      <xdr:row>17</xdr:row>
      <xdr:rowOff>66675</xdr:rowOff>
    </xdr:from>
    <xdr:ext cx="6781800" cy="781050"/>
    <xdr:sp>
      <xdr:nvSpPr>
        <xdr:cNvPr id="3" name="Shape 3"/>
        <xdr:cNvSpPr/>
      </xdr:nvSpPr>
      <xdr:spPr>
        <a:xfrm>
          <a:off x="1969388" y="3403763"/>
          <a:ext cx="6753225" cy="752475"/>
        </a:xfrm>
        <a:custGeom>
          <a:rect b="b" l="l" r="r" t="t"/>
          <a:pathLst>
            <a:path extrusionOk="0"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476250</xdr:colOff>
      <xdr:row>12</xdr:row>
      <xdr:rowOff>0</xdr:rowOff>
    </xdr:from>
    <xdr:ext cx="1009650" cy="981075"/>
    <xdr:sp>
      <xdr:nvSpPr>
        <xdr:cNvPr id="4" name="Shape 4"/>
        <xdr:cNvSpPr/>
      </xdr:nvSpPr>
      <xdr:spPr>
        <a:xfrm>
          <a:off x="4855463" y="3298988"/>
          <a:ext cx="981075" cy="962025"/>
        </a:xfrm>
        <a:custGeom>
          <a:rect b="b" l="l" r="r" t="t"/>
          <a:pathLst>
            <a:path extrusionOk="0"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2" name="Shape 2"/>
        <xdr:cNvGrpSpPr/>
      </xdr:nvGrpSpPr>
      <xdr:grpSpPr>
        <a:xfrm>
          <a:off x="5188838" y="3708563"/>
          <a:ext cx="314325" cy="142875"/>
          <a:chOff x="5188838" y="3708563"/>
          <a:chExt cx="314325" cy="142875"/>
        </a:xfrm>
      </xdr:grpSpPr>
      <xdr:grpSp>
        <xdr:nvGrpSpPr>
          <xdr:cNvPr id="5" name="Shape 5"/>
          <xdr:cNvGrpSpPr/>
        </xdr:nvGrpSpPr>
        <xdr:grpSpPr>
          <a:xfrm>
            <a:off x="5188838" y="3708563"/>
            <a:ext cx="314325" cy="142875"/>
            <a:chOff x="2688981" y="1590675"/>
            <a:chExt cx="306657" cy="144000"/>
          </a:xfrm>
        </xdr:grpSpPr>
        <xdr:sp>
          <xdr:nvSpPr>
            <xdr:cNvPr id="6" name="Shape 6"/>
            <xdr:cNvSpPr/>
          </xdr:nvSpPr>
          <xdr:spPr>
            <a:xfrm>
              <a:off x="2688981" y="1590675"/>
              <a:ext cx="306650" cy="14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2775438" y="1590675"/>
              <a:ext cx="144000" cy="142875"/>
            </a:xfrm>
            <a:prstGeom prst="ellipse">
              <a:avLst/>
            </a:prstGeom>
            <a:noFill/>
            <a:ln cap="flat" cmpd="sng" w="12700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8" name="Shape 8"/>
            <xdr:cNvSpPr/>
          </xdr:nvSpPr>
          <xdr:spPr>
            <a:xfrm>
              <a:off x="2688981" y="1590675"/>
              <a:ext cx="144732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9" name="Shape 9"/>
            <xdr:cNvSpPr/>
          </xdr:nvSpPr>
          <xdr:spPr>
            <a:xfrm flipH="1">
              <a:off x="2851638" y="1590675"/>
              <a:ext cx="144000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</xdr:grpSp>
    </xdr:grpSp>
    <xdr:clientData fLocksWithSheet="0"/>
  </xdr:oneCellAnchor>
  <xdr:oneCellAnchor>
    <xdr:from>
      <xdr:col>0</xdr:col>
      <xdr:colOff>266700</xdr:colOff>
      <xdr:row>20</xdr:row>
      <xdr:rowOff>-19050</xdr:rowOff>
    </xdr:from>
    <xdr:ext cx="6715125" cy="38100"/>
    <xdr:grpSp>
      <xdr:nvGrpSpPr>
        <xdr:cNvPr id="2" name="Shape 2"/>
        <xdr:cNvGrpSpPr/>
      </xdr:nvGrpSpPr>
      <xdr:grpSpPr>
        <a:xfrm>
          <a:off x="1988438" y="3780000"/>
          <a:ext cx="6715125" cy="0"/>
          <a:chOff x="1988438" y="3780000"/>
          <a:chExt cx="6715125" cy="0"/>
        </a:xfrm>
      </xdr:grpSpPr>
      <xdr:cxnSp>
        <xdr:nvCxnSpPr>
          <xdr:cNvPr id="10" name="Shape 10"/>
          <xdr:cNvCxnSpPr/>
        </xdr:nvCxnSpPr>
        <xdr:spPr>
          <a:xfrm rot="10800000">
            <a:off x="1988438" y="3780000"/>
            <a:ext cx="6715125" cy="0"/>
          </a:xfrm>
          <a:prstGeom prst="straightConnector1">
            <a:avLst/>
          </a:prstGeom>
          <a:noFill/>
          <a:ln cap="flat" cmpd="sng" w="9525">
            <a:solidFill>
              <a:srgbClr val="4A7DBA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495300</xdr:colOff>
      <xdr:row>7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476250</xdr:colOff>
      <xdr:row>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457200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447675</xdr:colOff>
      <xdr:row>4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14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16</xdr:row>
      <xdr:rowOff>85725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15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18</xdr:row>
      <xdr:rowOff>104775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19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20</xdr:row>
      <xdr:rowOff>95250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4</xdr:col>
      <xdr:colOff>266700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6</xdr:col>
      <xdr:colOff>285750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247650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238125</xdr:colOff>
      <xdr:row>19</xdr:row>
      <xdr:rowOff>142875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-9525</xdr:colOff>
      <xdr:row>3</xdr:row>
      <xdr:rowOff>57150</xdr:rowOff>
    </xdr:from>
    <xdr:ext cx="6915150" cy="495300"/>
    <xdr:sp>
      <xdr:nvSpPr>
        <xdr:cNvPr id="15" name="Shape 15"/>
        <xdr:cNvSpPr/>
      </xdr:nvSpPr>
      <xdr:spPr>
        <a:xfrm flipH="1">
          <a:off x="1902713" y="3541875"/>
          <a:ext cx="6886575" cy="476250"/>
        </a:xfrm>
        <a:custGeom>
          <a:rect b="b" l="l" r="r" t="t"/>
          <a:pathLst>
            <a:path extrusionOk="0"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-9525</xdr:colOff>
      <xdr:row>5</xdr:row>
      <xdr:rowOff>142875</xdr:rowOff>
    </xdr:from>
    <xdr:ext cx="6924675" cy="523875"/>
    <xdr:sp>
      <xdr:nvSpPr>
        <xdr:cNvPr id="16" name="Shape 16"/>
        <xdr:cNvSpPr/>
      </xdr:nvSpPr>
      <xdr:spPr>
        <a:xfrm rot="10800000">
          <a:off x="1897950" y="3532350"/>
          <a:ext cx="6896100" cy="495300"/>
        </a:xfrm>
        <a:custGeom>
          <a:rect b="b" l="l" r="r" t="t"/>
          <a:pathLst>
            <a:path extrusionOk="0"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12</xdr:col>
      <xdr:colOff>247650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5</xdr:row>
      <xdr:rowOff>19050</xdr:rowOff>
    </xdr:from>
    <xdr:ext cx="466725" cy="1905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5</xdr:row>
      <xdr:rowOff>19050</xdr:rowOff>
    </xdr:from>
    <xdr:ext cx="466725" cy="190500"/>
    <xdr:grpSp>
      <xdr:nvGrpSpPr>
        <xdr:cNvPr id="2" name="Shape 2" title="Dibujo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26" width="11.43"/>
  </cols>
  <sheetData>
    <row r="1" ht="14.25" customHeight="1">
      <c r="B1" s="1" t="s">
        <v>0</v>
      </c>
    </row>
    <row r="2" ht="14.25" customHeight="1">
      <c r="B2" s="1" t="s">
        <v>1</v>
      </c>
      <c r="C2" s="1">
        <v>2.0</v>
      </c>
      <c r="D2" s="1" t="s">
        <v>2</v>
      </c>
    </row>
    <row r="3" ht="14.25" customHeight="1">
      <c r="B3" s="1" t="s">
        <v>3</v>
      </c>
      <c r="C3" s="1">
        <v>4.0</v>
      </c>
      <c r="D3" s="1" t="s">
        <v>2</v>
      </c>
    </row>
    <row r="4" ht="14.25" customHeight="1">
      <c r="B4" s="1" t="s">
        <v>4</v>
      </c>
      <c r="C4" s="1">
        <v>20.0</v>
      </c>
      <c r="D4" s="1" t="s">
        <v>5</v>
      </c>
    </row>
    <row r="5" ht="14.25" customHeight="1">
      <c r="B5" s="1" t="s">
        <v>6</v>
      </c>
      <c r="C5" s="1">
        <v>6.0</v>
      </c>
      <c r="D5" s="1" t="s">
        <v>7</v>
      </c>
    </row>
    <row r="6" ht="14.25" customHeight="1">
      <c r="B6" s="1" t="s">
        <v>8</v>
      </c>
      <c r="C6" s="1">
        <v>38.0</v>
      </c>
      <c r="D6" s="1" t="s">
        <v>2</v>
      </c>
    </row>
    <row r="7" ht="14.25" customHeight="1">
      <c r="B7" s="1" t="s">
        <v>9</v>
      </c>
      <c r="C7" s="1">
        <v>44.0</v>
      </c>
      <c r="D7" s="1" t="s">
        <v>7</v>
      </c>
    </row>
    <row r="8" ht="14.25" customHeight="1"/>
    <row r="9" ht="14.25" customHeight="1">
      <c r="B9" s="1" t="s">
        <v>10</v>
      </c>
    </row>
    <row r="10" ht="14.25" customHeight="1">
      <c r="B10" s="1" t="s">
        <v>11</v>
      </c>
      <c r="C10" s="1">
        <v>150.0</v>
      </c>
      <c r="D10" s="1" t="s">
        <v>5</v>
      </c>
    </row>
    <row r="11" ht="14.25" customHeight="1">
      <c r="B11" s="1" t="s">
        <v>12</v>
      </c>
    </row>
    <row r="12" ht="14.25" customHeight="1">
      <c r="B12" s="1" t="s">
        <v>13</v>
      </c>
    </row>
    <row r="13" ht="14.25" customHeight="1">
      <c r="B13" s="1" t="s">
        <v>14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  <col customWidth="1" min="15" max="26" width="11.43"/>
  </cols>
  <sheetData>
    <row r="1" ht="14.25" customHeight="1"/>
    <row r="2" ht="14.25" customHeight="1">
      <c r="F2" s="1" t="s">
        <v>15</v>
      </c>
    </row>
    <row r="3" ht="14.25" customHeight="1">
      <c r="D3" s="1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M3" s="1" t="s">
        <v>25</v>
      </c>
    </row>
    <row r="4" ht="14.25" customHeight="1">
      <c r="M4" s="1" t="s">
        <v>26</v>
      </c>
    </row>
    <row r="5" ht="14.25" customHeight="1">
      <c r="D5" s="2" t="s">
        <v>27</v>
      </c>
      <c r="E5" s="3"/>
      <c r="F5" s="4"/>
      <c r="G5" s="4"/>
      <c r="H5" s="4"/>
      <c r="I5" s="4"/>
      <c r="J5" s="4"/>
      <c r="K5" s="4"/>
      <c r="L5" s="5"/>
      <c r="M5" s="6">
        <v>-5.0</v>
      </c>
    </row>
    <row r="6" ht="14.25" customHeight="1">
      <c r="D6" s="2" t="s">
        <v>28</v>
      </c>
      <c r="E6" s="7"/>
      <c r="F6" s="8"/>
      <c r="G6" s="8"/>
      <c r="H6" s="8"/>
      <c r="I6" s="8"/>
      <c r="J6" s="8"/>
      <c r="K6" s="8"/>
      <c r="L6" s="9"/>
      <c r="M6" s="6">
        <v>-2.0</v>
      </c>
    </row>
    <row r="7" ht="14.25" customHeight="1">
      <c r="D7" s="2" t="s">
        <v>29</v>
      </c>
      <c r="E7" s="7"/>
      <c r="F7" s="8"/>
      <c r="G7" s="8"/>
      <c r="H7" s="8"/>
      <c r="I7" s="8"/>
      <c r="J7" s="8"/>
      <c r="K7" s="8"/>
      <c r="L7" s="9"/>
      <c r="M7" s="6">
        <v>2.0</v>
      </c>
    </row>
    <row r="8" ht="14.25" customHeight="1">
      <c r="D8" s="2" t="s">
        <v>30</v>
      </c>
      <c r="E8" s="10"/>
      <c r="F8" s="11"/>
      <c r="G8" s="11"/>
      <c r="H8" s="11"/>
      <c r="I8" s="11"/>
      <c r="J8" s="11"/>
      <c r="K8" s="11"/>
      <c r="L8" s="12"/>
      <c r="M8" s="6">
        <v>5.0</v>
      </c>
    </row>
    <row r="9" ht="14.25" customHeight="1">
      <c r="M9" s="1" t="s">
        <v>31</v>
      </c>
    </row>
    <row r="10" ht="14.25" customHeight="1"/>
    <row r="11" ht="14.25" customHeight="1"/>
    <row r="12" ht="14.25" customHeight="1"/>
    <row r="13" ht="14.25" customHeight="1">
      <c r="E13" s="1" t="s">
        <v>32</v>
      </c>
      <c r="F13" s="1" t="s">
        <v>33</v>
      </c>
    </row>
    <row r="14" ht="14.25" customHeight="1">
      <c r="N14" s="1" t="s">
        <v>34</v>
      </c>
    </row>
    <row r="15" ht="14.25" customHeight="1">
      <c r="E15" s="3">
        <v>6.0</v>
      </c>
      <c r="F15" s="4"/>
      <c r="G15" s="4"/>
      <c r="H15" s="4"/>
      <c r="I15" s="4"/>
      <c r="J15" s="5"/>
      <c r="K15" s="13"/>
      <c r="L15" s="14"/>
      <c r="N15" s="15">
        <v>19.0</v>
      </c>
    </row>
    <row r="16" ht="14.25" customHeight="1">
      <c r="E16" s="16">
        <v>5.0</v>
      </c>
      <c r="F16" s="8"/>
      <c r="G16" s="8"/>
      <c r="H16" s="8"/>
      <c r="I16" s="8"/>
      <c r="J16" s="8"/>
      <c r="K16" s="4"/>
      <c r="L16" s="5"/>
      <c r="N16" s="15">
        <v>16.0</v>
      </c>
    </row>
    <row r="17" ht="14.25" customHeight="1">
      <c r="E17" s="16">
        <v>4.0</v>
      </c>
      <c r="F17" s="8"/>
      <c r="G17" s="8"/>
      <c r="H17" s="8"/>
      <c r="I17" s="8"/>
      <c r="J17" s="8"/>
      <c r="K17" s="8"/>
      <c r="L17" s="9"/>
      <c r="N17" s="15">
        <v>13.0</v>
      </c>
    </row>
    <row r="18" ht="9.75" customHeight="1">
      <c r="A18" s="17"/>
      <c r="B18" s="17"/>
      <c r="C18" s="17"/>
      <c r="D18" s="17"/>
      <c r="E18" s="18"/>
      <c r="F18" s="19"/>
      <c r="G18" s="19"/>
      <c r="H18" s="19"/>
      <c r="I18" s="19"/>
      <c r="J18" s="19"/>
      <c r="K18" s="19"/>
      <c r="L18" s="19"/>
      <c r="N18" s="15"/>
    </row>
    <row r="19" ht="14.25" customHeight="1">
      <c r="E19" s="20">
        <v>3.0</v>
      </c>
      <c r="F19" s="21"/>
      <c r="G19" s="21"/>
      <c r="H19" s="21"/>
      <c r="I19" s="21"/>
      <c r="J19" s="21"/>
      <c r="K19" s="21"/>
      <c r="L19" s="22"/>
      <c r="N19" s="15">
        <v>9.0</v>
      </c>
    </row>
    <row r="20" ht="14.25" customHeight="1">
      <c r="E20" s="23">
        <v>2.0</v>
      </c>
      <c r="F20" s="8"/>
      <c r="G20" s="8"/>
      <c r="H20" s="8"/>
      <c r="I20" s="8"/>
      <c r="J20" s="8"/>
      <c r="K20" s="8"/>
      <c r="L20" s="24"/>
      <c r="N20" s="15">
        <v>6.0</v>
      </c>
    </row>
    <row r="21" ht="14.25" customHeight="1">
      <c r="E21" s="25">
        <v>1.0</v>
      </c>
      <c r="F21" s="26"/>
      <c r="G21" s="26"/>
      <c r="H21" s="26"/>
      <c r="I21" s="26"/>
      <c r="J21" s="26"/>
      <c r="K21" s="26"/>
      <c r="L21" s="27"/>
      <c r="M21" s="28" t="s">
        <v>35</v>
      </c>
      <c r="N21" s="15">
        <v>3.0</v>
      </c>
    </row>
    <row r="22" ht="14.25" customHeight="1">
      <c r="M22" s="29" t="s">
        <v>36</v>
      </c>
    </row>
    <row r="23" ht="14.25" customHeight="1">
      <c r="A23" s="2"/>
      <c r="B23" s="2" t="s">
        <v>16</v>
      </c>
      <c r="C23" s="2"/>
      <c r="E23" s="2">
        <v>56.0</v>
      </c>
      <c r="F23" s="2">
        <v>49.0</v>
      </c>
      <c r="G23" s="2">
        <v>42.0</v>
      </c>
      <c r="H23" s="2">
        <v>35.0</v>
      </c>
      <c r="I23" s="2">
        <v>28.0</v>
      </c>
      <c r="J23" s="2">
        <v>21.0</v>
      </c>
      <c r="K23" s="2">
        <v>14.0</v>
      </c>
      <c r="L23" s="2">
        <v>7.0</v>
      </c>
      <c r="M23" s="2">
        <v>4.0</v>
      </c>
    </row>
    <row r="24" ht="14.25" customHeight="1">
      <c r="E24" s="30" t="s">
        <v>17</v>
      </c>
      <c r="F24" s="30" t="s">
        <v>18</v>
      </c>
      <c r="G24" s="30" t="s">
        <v>19</v>
      </c>
      <c r="H24" s="31" t="s">
        <v>20</v>
      </c>
      <c r="I24" s="30" t="s">
        <v>21</v>
      </c>
      <c r="J24" s="30" t="s">
        <v>22</v>
      </c>
      <c r="K24" s="30" t="s">
        <v>23</v>
      </c>
      <c r="L24" s="30" t="s">
        <v>24</v>
      </c>
      <c r="M24" s="1" t="s">
        <v>37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2">
      <c r="I2" s="32"/>
    </row>
    <row r="3">
      <c r="I3" s="32"/>
    </row>
    <row r="4">
      <c r="B4" s="32"/>
      <c r="C4" s="32" t="s">
        <v>38</v>
      </c>
      <c r="D4" s="32" t="s">
        <v>39</v>
      </c>
      <c r="I4" s="32"/>
    </row>
    <row r="5">
      <c r="B5" s="33" t="s">
        <v>40</v>
      </c>
      <c r="C5" s="32">
        <f>SUM(C6:C125)</f>
        <v>3163</v>
      </c>
      <c r="D5" s="32"/>
      <c r="I5" s="32"/>
    </row>
    <row r="6">
      <c r="B6" s="32" t="s">
        <v>41</v>
      </c>
      <c r="C6" s="32"/>
      <c r="D6" s="32"/>
      <c r="I6" s="32"/>
    </row>
    <row r="7">
      <c r="B7" s="32" t="s">
        <v>42</v>
      </c>
      <c r="C7" s="34">
        <f>20</f>
        <v>20</v>
      </c>
      <c r="D7" s="32"/>
    </row>
    <row r="8">
      <c r="B8" s="35" t="s">
        <v>43</v>
      </c>
      <c r="C8" s="36">
        <v>18.0</v>
      </c>
      <c r="D8" s="35" t="s">
        <v>44</v>
      </c>
      <c r="E8" s="37">
        <v>1.0</v>
      </c>
      <c r="F8" s="38" t="s">
        <v>43</v>
      </c>
      <c r="G8" s="34">
        <v>18.0</v>
      </c>
      <c r="H8" s="35" t="s">
        <v>44</v>
      </c>
    </row>
    <row r="9">
      <c r="B9" s="35" t="s">
        <v>45</v>
      </c>
      <c r="C9" s="36">
        <v>23.0</v>
      </c>
      <c r="D9" s="35" t="s">
        <v>44</v>
      </c>
      <c r="E9" s="37">
        <v>2.0</v>
      </c>
      <c r="F9" s="38" t="s">
        <v>45</v>
      </c>
      <c r="G9" s="34">
        <v>23.0</v>
      </c>
      <c r="H9" s="35" t="s">
        <v>44</v>
      </c>
    </row>
    <row r="10">
      <c r="B10" s="35" t="s">
        <v>46</v>
      </c>
      <c r="C10" s="36">
        <v>24.0</v>
      </c>
      <c r="D10" s="35" t="s">
        <v>44</v>
      </c>
      <c r="E10" s="37">
        <v>3.0</v>
      </c>
      <c r="F10" s="38" t="s">
        <v>46</v>
      </c>
      <c r="G10" s="34">
        <v>24.0</v>
      </c>
      <c r="H10" s="35" t="s">
        <v>44</v>
      </c>
    </row>
    <row r="11">
      <c r="B11" s="35" t="s">
        <v>47</v>
      </c>
      <c r="C11" s="36">
        <v>22.0</v>
      </c>
      <c r="D11" s="35" t="s">
        <v>44</v>
      </c>
      <c r="E11" s="37">
        <v>4.0</v>
      </c>
      <c r="F11" s="38" t="s">
        <v>47</v>
      </c>
      <c r="G11" s="34">
        <v>22.0</v>
      </c>
      <c r="H11" s="35" t="s">
        <v>44</v>
      </c>
    </row>
    <row r="12">
      <c r="B12" s="39" t="s">
        <v>48</v>
      </c>
      <c r="C12" s="40">
        <v>18.0</v>
      </c>
      <c r="D12" s="39" t="s">
        <v>49</v>
      </c>
      <c r="E12" s="37">
        <v>5.0</v>
      </c>
      <c r="F12" s="41" t="s">
        <v>50</v>
      </c>
      <c r="G12" s="34">
        <v>26.0</v>
      </c>
      <c r="H12" s="35" t="s">
        <v>44</v>
      </c>
    </row>
    <row r="13">
      <c r="B13" s="39" t="s">
        <v>51</v>
      </c>
      <c r="C13" s="40">
        <v>16.0</v>
      </c>
      <c r="D13" s="39" t="s">
        <v>49</v>
      </c>
      <c r="E13" s="37">
        <v>6.0</v>
      </c>
      <c r="F13" s="41" t="s">
        <v>52</v>
      </c>
      <c r="G13" s="34">
        <v>26.0</v>
      </c>
      <c r="H13" s="35" t="s">
        <v>44</v>
      </c>
    </row>
    <row r="14">
      <c r="B14" s="39" t="s">
        <v>53</v>
      </c>
      <c r="C14" s="40">
        <v>22.0</v>
      </c>
      <c r="D14" s="39" t="s">
        <v>49</v>
      </c>
      <c r="E14" s="37">
        <v>7.0</v>
      </c>
      <c r="F14" s="41" t="s">
        <v>54</v>
      </c>
      <c r="G14" s="34">
        <v>26.0</v>
      </c>
      <c r="H14" s="35" t="s">
        <v>44</v>
      </c>
    </row>
    <row r="15">
      <c r="B15" s="39" t="s">
        <v>55</v>
      </c>
      <c r="C15" s="40">
        <v>26.0</v>
      </c>
      <c r="D15" s="39" t="s">
        <v>49</v>
      </c>
      <c r="E15" s="37">
        <v>8.0</v>
      </c>
      <c r="F15" s="41" t="s">
        <v>56</v>
      </c>
      <c r="G15" s="34">
        <v>26.0</v>
      </c>
      <c r="H15" s="35" t="s">
        <v>44</v>
      </c>
    </row>
    <row r="16">
      <c r="B16" s="39" t="s">
        <v>57</v>
      </c>
      <c r="C16" s="40">
        <v>14.0</v>
      </c>
      <c r="D16" s="39" t="s">
        <v>49</v>
      </c>
      <c r="E16" s="37">
        <v>9.0</v>
      </c>
      <c r="F16" s="41" t="s">
        <v>58</v>
      </c>
      <c r="G16" s="34">
        <v>26.0</v>
      </c>
      <c r="H16" s="35" t="s">
        <v>44</v>
      </c>
    </row>
    <row r="17">
      <c r="B17" s="39" t="s">
        <v>59</v>
      </c>
      <c r="C17" s="40">
        <v>17.0</v>
      </c>
      <c r="D17" s="39" t="s">
        <v>49</v>
      </c>
      <c r="E17" s="37">
        <v>10.0</v>
      </c>
      <c r="F17" s="41" t="s">
        <v>60</v>
      </c>
      <c r="G17" s="34">
        <v>26.0</v>
      </c>
      <c r="H17" s="35" t="s">
        <v>44</v>
      </c>
    </row>
    <row r="18">
      <c r="B18" s="39" t="s">
        <v>61</v>
      </c>
      <c r="C18" s="40">
        <v>22.0</v>
      </c>
      <c r="D18" s="39" t="s">
        <v>49</v>
      </c>
      <c r="E18" s="37">
        <v>11.0</v>
      </c>
      <c r="F18" s="41" t="s">
        <v>62</v>
      </c>
      <c r="G18" s="34">
        <v>26.0</v>
      </c>
      <c r="H18" s="35" t="s">
        <v>44</v>
      </c>
    </row>
    <row r="19">
      <c r="B19" s="39" t="s">
        <v>63</v>
      </c>
      <c r="C19" s="40">
        <v>12.0</v>
      </c>
      <c r="D19" s="39" t="s">
        <v>49</v>
      </c>
      <c r="E19" s="37">
        <v>12.0</v>
      </c>
      <c r="F19" s="41" t="s">
        <v>64</v>
      </c>
      <c r="G19" s="34">
        <v>26.0</v>
      </c>
      <c r="H19" s="35" t="s">
        <v>44</v>
      </c>
    </row>
    <row r="20">
      <c r="B20" s="39" t="s">
        <v>65</v>
      </c>
      <c r="C20" s="40">
        <v>22.0</v>
      </c>
      <c r="D20" s="39" t="s">
        <v>49</v>
      </c>
      <c r="E20" s="37">
        <v>13.0</v>
      </c>
      <c r="F20" s="42" t="s">
        <v>66</v>
      </c>
      <c r="G20" s="34">
        <v>15.0</v>
      </c>
      <c r="H20" s="35" t="s">
        <v>44</v>
      </c>
    </row>
    <row r="21">
      <c r="B21" s="39" t="s">
        <v>67</v>
      </c>
      <c r="C21" s="40">
        <v>17.0</v>
      </c>
      <c r="D21" s="39" t="s">
        <v>49</v>
      </c>
      <c r="E21" s="37">
        <v>14.0</v>
      </c>
      <c r="F21" s="42" t="s">
        <v>68</v>
      </c>
      <c r="G21" s="34">
        <v>20.0</v>
      </c>
      <c r="H21" s="35" t="s">
        <v>44</v>
      </c>
    </row>
    <row r="22">
      <c r="B22" s="43" t="s">
        <v>69</v>
      </c>
      <c r="C22" s="44">
        <v>26.0</v>
      </c>
      <c r="D22" s="43" t="s">
        <v>70</v>
      </c>
      <c r="E22" s="37">
        <v>15.0</v>
      </c>
      <c r="F22" s="42" t="s">
        <v>71</v>
      </c>
      <c r="G22" s="34">
        <v>27.0</v>
      </c>
      <c r="H22" s="35" t="s">
        <v>44</v>
      </c>
    </row>
    <row r="23">
      <c r="B23" s="43" t="s">
        <v>72</v>
      </c>
      <c r="C23" s="44">
        <v>15.0</v>
      </c>
      <c r="D23" s="43" t="s">
        <v>70</v>
      </c>
      <c r="E23" s="37">
        <v>16.0</v>
      </c>
      <c r="F23" s="42" t="s">
        <v>73</v>
      </c>
      <c r="G23" s="34">
        <v>30.0</v>
      </c>
      <c r="H23" s="35" t="s">
        <v>44</v>
      </c>
    </row>
    <row r="24">
      <c r="B24" s="43" t="s">
        <v>74</v>
      </c>
      <c r="C24" s="44">
        <v>18.0</v>
      </c>
      <c r="D24" s="43" t="s">
        <v>70</v>
      </c>
      <c r="E24" s="37">
        <v>17.0</v>
      </c>
      <c r="F24" s="42" t="s">
        <v>75</v>
      </c>
      <c r="G24" s="34">
        <v>30.0</v>
      </c>
      <c r="H24" s="35" t="s">
        <v>44</v>
      </c>
    </row>
    <row r="25">
      <c r="B25" s="43" t="s">
        <v>76</v>
      </c>
      <c r="C25" s="44">
        <v>19.0</v>
      </c>
      <c r="D25" s="43" t="s">
        <v>70</v>
      </c>
      <c r="E25" s="37">
        <v>18.0</v>
      </c>
      <c r="F25" s="42" t="s">
        <v>77</v>
      </c>
      <c r="G25" s="34">
        <v>12.0</v>
      </c>
      <c r="H25" s="35" t="s">
        <v>44</v>
      </c>
    </row>
    <row r="26">
      <c r="B26" s="43" t="s">
        <v>78</v>
      </c>
      <c r="C26" s="44">
        <v>24.0</v>
      </c>
      <c r="D26" s="43" t="s">
        <v>70</v>
      </c>
      <c r="E26" s="37">
        <v>1.0</v>
      </c>
      <c r="F26" s="38" t="s">
        <v>48</v>
      </c>
      <c r="G26" s="34">
        <v>18.0</v>
      </c>
      <c r="H26" s="39" t="s">
        <v>49</v>
      </c>
    </row>
    <row r="27">
      <c r="B27" s="43" t="s">
        <v>79</v>
      </c>
      <c r="C27" s="44">
        <v>25.0</v>
      </c>
      <c r="D27" s="43" t="s">
        <v>70</v>
      </c>
      <c r="E27" s="37">
        <v>2.0</v>
      </c>
      <c r="F27" s="38" t="s">
        <v>51</v>
      </c>
      <c r="G27" s="34">
        <v>16.0</v>
      </c>
      <c r="H27" s="39" t="s">
        <v>49</v>
      </c>
    </row>
    <row r="28">
      <c r="B28" s="45" t="s">
        <v>80</v>
      </c>
      <c r="C28" s="46">
        <v>21.0</v>
      </c>
      <c r="D28" s="45" t="s">
        <v>81</v>
      </c>
      <c r="E28" s="37">
        <v>3.0</v>
      </c>
      <c r="F28" s="38" t="s">
        <v>53</v>
      </c>
      <c r="G28" s="34">
        <v>22.0</v>
      </c>
      <c r="H28" s="39" t="s">
        <v>49</v>
      </c>
    </row>
    <row r="29">
      <c r="B29" s="45" t="s">
        <v>82</v>
      </c>
      <c r="C29" s="46">
        <v>18.0</v>
      </c>
      <c r="D29" s="45" t="s">
        <v>81</v>
      </c>
      <c r="E29" s="37">
        <v>4.0</v>
      </c>
      <c r="F29" s="38" t="s">
        <v>55</v>
      </c>
      <c r="G29" s="34">
        <v>26.0</v>
      </c>
      <c r="H29" s="39" t="s">
        <v>49</v>
      </c>
    </row>
    <row r="30">
      <c r="B30" s="45" t="s">
        <v>83</v>
      </c>
      <c r="C30" s="46">
        <v>17.0</v>
      </c>
      <c r="D30" s="45" t="s">
        <v>81</v>
      </c>
      <c r="E30" s="37">
        <v>5.0</v>
      </c>
      <c r="F30" s="38" t="s">
        <v>57</v>
      </c>
      <c r="G30" s="34">
        <v>14.0</v>
      </c>
      <c r="H30" s="39" t="s">
        <v>49</v>
      </c>
    </row>
    <row r="31">
      <c r="B31" s="45" t="s">
        <v>84</v>
      </c>
      <c r="C31" s="46">
        <v>24.0</v>
      </c>
      <c r="D31" s="45" t="s">
        <v>81</v>
      </c>
      <c r="E31" s="37">
        <v>6.0</v>
      </c>
      <c r="F31" s="38" t="s">
        <v>59</v>
      </c>
      <c r="G31" s="34">
        <v>17.0</v>
      </c>
      <c r="H31" s="39" t="s">
        <v>49</v>
      </c>
    </row>
    <row r="32">
      <c r="B32" s="45" t="s">
        <v>85</v>
      </c>
      <c r="C32" s="46">
        <v>15.0</v>
      </c>
      <c r="D32" s="45" t="s">
        <v>81</v>
      </c>
      <c r="E32" s="37">
        <v>7.0</v>
      </c>
      <c r="F32" s="38" t="s">
        <v>61</v>
      </c>
      <c r="G32" s="34">
        <v>22.0</v>
      </c>
      <c r="H32" s="39" t="s">
        <v>49</v>
      </c>
    </row>
    <row r="33">
      <c r="B33" s="45" t="s">
        <v>86</v>
      </c>
      <c r="C33" s="46">
        <v>19.0</v>
      </c>
      <c r="D33" s="45" t="s">
        <v>81</v>
      </c>
      <c r="E33" s="37">
        <v>8.0</v>
      </c>
      <c r="F33" s="38" t="s">
        <v>63</v>
      </c>
      <c r="G33" s="34">
        <v>12.0</v>
      </c>
      <c r="H33" s="39" t="s">
        <v>49</v>
      </c>
    </row>
    <row r="34">
      <c r="B34" s="45" t="s">
        <v>87</v>
      </c>
      <c r="C34" s="46">
        <v>15.0</v>
      </c>
      <c r="D34" s="45" t="s">
        <v>81</v>
      </c>
      <c r="E34" s="37">
        <v>9.0</v>
      </c>
      <c r="F34" s="38" t="s">
        <v>65</v>
      </c>
      <c r="G34" s="34">
        <v>22.0</v>
      </c>
      <c r="H34" s="39" t="s">
        <v>49</v>
      </c>
    </row>
    <row r="35">
      <c r="B35" s="45" t="s">
        <v>88</v>
      </c>
      <c r="C35" s="46">
        <v>23.0</v>
      </c>
      <c r="D35" s="45" t="s">
        <v>81</v>
      </c>
      <c r="E35" s="37">
        <v>10.0</v>
      </c>
      <c r="F35" s="38" t="s">
        <v>67</v>
      </c>
      <c r="G35" s="34">
        <v>17.0</v>
      </c>
      <c r="H35" s="39" t="s">
        <v>49</v>
      </c>
    </row>
    <row r="36">
      <c r="B36" s="45" t="s">
        <v>89</v>
      </c>
      <c r="C36" s="46">
        <v>18.0</v>
      </c>
      <c r="D36" s="45" t="s">
        <v>81</v>
      </c>
      <c r="E36" s="37">
        <v>11.0</v>
      </c>
      <c r="F36" s="42" t="s">
        <v>90</v>
      </c>
      <c r="G36" s="34">
        <v>17.0</v>
      </c>
      <c r="H36" s="39" t="s">
        <v>49</v>
      </c>
    </row>
    <row r="37">
      <c r="B37" s="45" t="s">
        <v>91</v>
      </c>
      <c r="C37" s="46">
        <v>19.0</v>
      </c>
      <c r="D37" s="45" t="s">
        <v>81</v>
      </c>
      <c r="E37" s="37">
        <v>12.0</v>
      </c>
      <c r="F37" s="42" t="s">
        <v>92</v>
      </c>
      <c r="G37" s="34">
        <v>25.0</v>
      </c>
      <c r="H37" s="39" t="s">
        <v>49</v>
      </c>
    </row>
    <row r="38">
      <c r="B38" s="45" t="s">
        <v>93</v>
      </c>
      <c r="C38" s="46">
        <v>22.0</v>
      </c>
      <c r="D38" s="45" t="s">
        <v>81</v>
      </c>
      <c r="E38" s="37">
        <v>13.0</v>
      </c>
      <c r="F38" s="42" t="s">
        <v>94</v>
      </c>
      <c r="G38" s="34">
        <v>29.0</v>
      </c>
      <c r="H38" s="39" t="s">
        <v>49</v>
      </c>
    </row>
    <row r="39">
      <c r="B39" s="45" t="s">
        <v>95</v>
      </c>
      <c r="C39" s="46">
        <v>25.0</v>
      </c>
      <c r="D39" s="45" t="s">
        <v>81</v>
      </c>
      <c r="E39" s="37">
        <v>14.0</v>
      </c>
      <c r="F39" s="42" t="s">
        <v>96</v>
      </c>
      <c r="G39" s="34">
        <v>20.0</v>
      </c>
      <c r="H39" s="39" t="s">
        <v>49</v>
      </c>
    </row>
    <row r="40">
      <c r="B40" s="47" t="s">
        <v>97</v>
      </c>
      <c r="C40" s="48">
        <v>26.0</v>
      </c>
      <c r="D40" s="47" t="s">
        <v>98</v>
      </c>
      <c r="E40" s="37">
        <v>15.0</v>
      </c>
      <c r="F40" s="42" t="s">
        <v>99</v>
      </c>
      <c r="G40" s="34">
        <v>13.0</v>
      </c>
      <c r="H40" s="39" t="s">
        <v>49</v>
      </c>
    </row>
    <row r="41">
      <c r="B41" s="47" t="s">
        <v>100</v>
      </c>
      <c r="C41" s="48">
        <v>26.0</v>
      </c>
      <c r="D41" s="47" t="s">
        <v>98</v>
      </c>
      <c r="E41" s="37">
        <v>16.0</v>
      </c>
      <c r="F41" s="42" t="s">
        <v>101</v>
      </c>
      <c r="G41" s="34">
        <v>27.0</v>
      </c>
      <c r="H41" s="39" t="s">
        <v>49</v>
      </c>
    </row>
    <row r="42">
      <c r="B42" s="47" t="s">
        <v>102</v>
      </c>
      <c r="C42" s="48">
        <v>26.0</v>
      </c>
      <c r="D42" s="47" t="s">
        <v>98</v>
      </c>
      <c r="E42" s="37">
        <v>1.0</v>
      </c>
      <c r="F42" s="38" t="s">
        <v>69</v>
      </c>
      <c r="G42" s="34">
        <v>26.0</v>
      </c>
      <c r="H42" s="43" t="s">
        <v>70</v>
      </c>
    </row>
    <row r="43">
      <c r="B43" s="47" t="s">
        <v>103</v>
      </c>
      <c r="C43" s="48">
        <v>26.0</v>
      </c>
      <c r="D43" s="47" t="s">
        <v>98</v>
      </c>
      <c r="E43" s="37">
        <v>2.0</v>
      </c>
      <c r="F43" s="38" t="s">
        <v>72</v>
      </c>
      <c r="G43" s="34">
        <v>15.0</v>
      </c>
      <c r="H43" s="43" t="s">
        <v>70</v>
      </c>
    </row>
    <row r="44">
      <c r="B44" s="47" t="s">
        <v>104</v>
      </c>
      <c r="C44" s="48">
        <v>26.0</v>
      </c>
      <c r="D44" s="47" t="s">
        <v>98</v>
      </c>
      <c r="E44" s="37">
        <v>3.0</v>
      </c>
      <c r="F44" s="38" t="s">
        <v>74</v>
      </c>
      <c r="G44" s="34">
        <v>18.0</v>
      </c>
      <c r="H44" s="43" t="s">
        <v>70</v>
      </c>
    </row>
    <row r="45">
      <c r="B45" s="47" t="s">
        <v>105</v>
      </c>
      <c r="C45" s="48">
        <v>26.0</v>
      </c>
      <c r="D45" s="47" t="s">
        <v>98</v>
      </c>
      <c r="E45" s="37">
        <v>4.0</v>
      </c>
      <c r="F45" s="38" t="s">
        <v>76</v>
      </c>
      <c r="G45" s="34">
        <v>19.0</v>
      </c>
      <c r="H45" s="43" t="s">
        <v>70</v>
      </c>
    </row>
    <row r="46">
      <c r="B46" s="47" t="s">
        <v>106</v>
      </c>
      <c r="C46" s="48">
        <v>26.0</v>
      </c>
      <c r="D46" s="47" t="s">
        <v>98</v>
      </c>
      <c r="E46" s="37">
        <v>5.0</v>
      </c>
      <c r="F46" s="38" t="s">
        <v>78</v>
      </c>
      <c r="G46" s="34">
        <v>24.0</v>
      </c>
      <c r="H46" s="43" t="s">
        <v>70</v>
      </c>
    </row>
    <row r="47">
      <c r="B47" s="47" t="s">
        <v>107</v>
      </c>
      <c r="C47" s="48">
        <v>26.0</v>
      </c>
      <c r="D47" s="47" t="s">
        <v>98</v>
      </c>
      <c r="E47" s="37">
        <v>6.0</v>
      </c>
      <c r="F47" s="38" t="s">
        <v>79</v>
      </c>
      <c r="G47" s="34">
        <v>25.0</v>
      </c>
      <c r="H47" s="43" t="s">
        <v>70</v>
      </c>
    </row>
    <row r="48">
      <c r="B48" s="43" t="s">
        <v>108</v>
      </c>
      <c r="C48" s="44">
        <v>26.0</v>
      </c>
      <c r="D48" s="43" t="s">
        <v>70</v>
      </c>
      <c r="E48" s="37">
        <v>7.0</v>
      </c>
      <c r="F48" s="41" t="s">
        <v>108</v>
      </c>
      <c r="G48" s="34">
        <v>26.0</v>
      </c>
      <c r="H48" s="43" t="s">
        <v>70</v>
      </c>
    </row>
    <row r="49">
      <c r="B49" s="43" t="s">
        <v>109</v>
      </c>
      <c r="C49" s="44">
        <v>26.0</v>
      </c>
      <c r="D49" s="43" t="s">
        <v>70</v>
      </c>
      <c r="E49" s="37">
        <v>8.0</v>
      </c>
      <c r="F49" s="41" t="s">
        <v>109</v>
      </c>
      <c r="G49" s="34">
        <v>26.0</v>
      </c>
      <c r="H49" s="43" t="s">
        <v>70</v>
      </c>
    </row>
    <row r="50">
      <c r="B50" s="43" t="s">
        <v>110</v>
      </c>
      <c r="C50" s="44">
        <v>26.0</v>
      </c>
      <c r="D50" s="43" t="s">
        <v>70</v>
      </c>
      <c r="E50" s="37">
        <v>9.0</v>
      </c>
      <c r="F50" s="41" t="s">
        <v>110</v>
      </c>
      <c r="G50" s="34">
        <v>26.0</v>
      </c>
      <c r="H50" s="43" t="s">
        <v>70</v>
      </c>
    </row>
    <row r="51">
      <c r="B51" s="43" t="s">
        <v>111</v>
      </c>
      <c r="C51" s="44">
        <v>26.0</v>
      </c>
      <c r="D51" s="43" t="s">
        <v>70</v>
      </c>
      <c r="E51" s="37">
        <v>10.0</v>
      </c>
      <c r="F51" s="41" t="s">
        <v>111</v>
      </c>
      <c r="G51" s="34">
        <v>26.0</v>
      </c>
      <c r="H51" s="43" t="s">
        <v>70</v>
      </c>
    </row>
    <row r="52">
      <c r="B52" s="43" t="s">
        <v>112</v>
      </c>
      <c r="C52" s="44">
        <v>26.0</v>
      </c>
      <c r="D52" s="43" t="s">
        <v>70</v>
      </c>
      <c r="E52" s="37">
        <v>11.0</v>
      </c>
      <c r="F52" s="41" t="s">
        <v>112</v>
      </c>
      <c r="G52" s="34">
        <v>26.0</v>
      </c>
      <c r="H52" s="43" t="s">
        <v>70</v>
      </c>
    </row>
    <row r="53">
      <c r="B53" s="43" t="s">
        <v>113</v>
      </c>
      <c r="C53" s="44">
        <v>26.0</v>
      </c>
      <c r="D53" s="43" t="s">
        <v>70</v>
      </c>
      <c r="E53" s="37">
        <v>12.0</v>
      </c>
      <c r="F53" s="41" t="s">
        <v>113</v>
      </c>
      <c r="G53" s="34">
        <v>26.0</v>
      </c>
      <c r="H53" s="43" t="s">
        <v>70</v>
      </c>
    </row>
    <row r="54">
      <c r="B54" s="43" t="s">
        <v>114</v>
      </c>
      <c r="C54" s="44">
        <v>26.0</v>
      </c>
      <c r="D54" s="43" t="s">
        <v>70</v>
      </c>
      <c r="E54" s="37">
        <v>13.0</v>
      </c>
      <c r="F54" s="41" t="s">
        <v>114</v>
      </c>
      <c r="G54" s="34">
        <v>26.0</v>
      </c>
      <c r="H54" s="43" t="s">
        <v>70</v>
      </c>
    </row>
    <row r="55">
      <c r="B55" s="43" t="s">
        <v>115</v>
      </c>
      <c r="C55" s="44">
        <v>26.0</v>
      </c>
      <c r="D55" s="43" t="s">
        <v>70</v>
      </c>
      <c r="E55" s="37">
        <v>14.0</v>
      </c>
      <c r="F55" s="41" t="s">
        <v>115</v>
      </c>
      <c r="G55" s="34">
        <v>26.0</v>
      </c>
      <c r="H55" s="43" t="s">
        <v>70</v>
      </c>
    </row>
    <row r="56">
      <c r="B56" s="35" t="s">
        <v>50</v>
      </c>
      <c r="C56" s="36">
        <v>26.0</v>
      </c>
      <c r="D56" s="35" t="s">
        <v>44</v>
      </c>
      <c r="E56" s="37">
        <v>15.0</v>
      </c>
      <c r="F56" s="42" t="s">
        <v>116</v>
      </c>
      <c r="G56" s="34">
        <v>29.0</v>
      </c>
      <c r="H56" s="43" t="s">
        <v>70</v>
      </c>
    </row>
    <row r="57">
      <c r="B57" s="35" t="s">
        <v>52</v>
      </c>
      <c r="C57" s="36">
        <v>26.0</v>
      </c>
      <c r="D57" s="35" t="s">
        <v>44</v>
      </c>
      <c r="E57" s="37">
        <v>16.0</v>
      </c>
      <c r="F57" s="42" t="s">
        <v>117</v>
      </c>
      <c r="G57" s="34">
        <v>20.0</v>
      </c>
      <c r="H57" s="43" t="s">
        <v>70</v>
      </c>
    </row>
    <row r="58">
      <c r="B58" s="35" t="s">
        <v>54</v>
      </c>
      <c r="C58" s="36">
        <v>26.0</v>
      </c>
      <c r="D58" s="35" t="s">
        <v>44</v>
      </c>
      <c r="E58" s="37">
        <v>17.0</v>
      </c>
      <c r="F58" s="42" t="s">
        <v>118</v>
      </c>
      <c r="G58" s="34">
        <v>30.0</v>
      </c>
      <c r="H58" s="43" t="s">
        <v>70</v>
      </c>
    </row>
    <row r="59">
      <c r="B59" s="35" t="s">
        <v>56</v>
      </c>
      <c r="C59" s="36">
        <v>26.0</v>
      </c>
      <c r="D59" s="35" t="s">
        <v>44</v>
      </c>
      <c r="E59" s="37">
        <v>18.0</v>
      </c>
      <c r="F59" s="42" t="s">
        <v>119</v>
      </c>
      <c r="G59" s="34">
        <v>22.0</v>
      </c>
      <c r="H59" s="43" t="s">
        <v>70</v>
      </c>
    </row>
    <row r="60">
      <c r="B60" s="35" t="s">
        <v>58</v>
      </c>
      <c r="C60" s="36">
        <v>26.0</v>
      </c>
      <c r="D60" s="35" t="s">
        <v>44</v>
      </c>
      <c r="E60" s="37">
        <v>19.0</v>
      </c>
      <c r="F60" s="47" t="s">
        <v>120</v>
      </c>
      <c r="G60" s="34">
        <v>14.0</v>
      </c>
      <c r="H60" s="43" t="s">
        <v>70</v>
      </c>
    </row>
    <row r="61">
      <c r="B61" s="35" t="s">
        <v>60</v>
      </c>
      <c r="C61" s="36">
        <v>26.0</v>
      </c>
      <c r="D61" s="35" t="s">
        <v>44</v>
      </c>
      <c r="E61" s="37">
        <v>20.0</v>
      </c>
      <c r="F61" s="47" t="s">
        <v>121</v>
      </c>
      <c r="G61" s="34">
        <v>16.0</v>
      </c>
      <c r="H61" s="43" t="s">
        <v>70</v>
      </c>
    </row>
    <row r="62">
      <c r="B62" s="35" t="s">
        <v>62</v>
      </c>
      <c r="C62" s="36">
        <v>26.0</v>
      </c>
      <c r="D62" s="35" t="s">
        <v>44</v>
      </c>
      <c r="E62" s="37">
        <v>21.0</v>
      </c>
      <c r="F62" s="47" t="s">
        <v>122</v>
      </c>
      <c r="G62" s="34">
        <v>22.0</v>
      </c>
      <c r="H62" s="43" t="s">
        <v>70</v>
      </c>
    </row>
    <row r="63">
      <c r="B63" s="35" t="s">
        <v>64</v>
      </c>
      <c r="C63" s="36">
        <v>26.0</v>
      </c>
      <c r="D63" s="35" t="s">
        <v>44</v>
      </c>
      <c r="E63" s="37">
        <v>22.0</v>
      </c>
      <c r="F63" s="47" t="s">
        <v>123</v>
      </c>
      <c r="G63" s="34">
        <v>15.0</v>
      </c>
      <c r="H63" s="43" t="s">
        <v>70</v>
      </c>
    </row>
    <row r="64">
      <c r="B64" s="35" t="s">
        <v>66</v>
      </c>
      <c r="C64" s="36">
        <v>15.0</v>
      </c>
      <c r="D64" s="35" t="s">
        <v>44</v>
      </c>
      <c r="E64" s="37">
        <v>23.0</v>
      </c>
      <c r="F64" s="47" t="s">
        <v>124</v>
      </c>
      <c r="G64" s="34">
        <v>16.0</v>
      </c>
      <c r="H64" s="43" t="s">
        <v>70</v>
      </c>
    </row>
    <row r="65">
      <c r="B65" s="35" t="s">
        <v>68</v>
      </c>
      <c r="C65" s="36">
        <v>20.0</v>
      </c>
      <c r="D65" s="35" t="s">
        <v>44</v>
      </c>
      <c r="E65" s="37">
        <v>24.0</v>
      </c>
      <c r="F65" s="47" t="s">
        <v>125</v>
      </c>
      <c r="G65" s="34">
        <v>18.0</v>
      </c>
      <c r="H65" s="43" t="s">
        <v>70</v>
      </c>
    </row>
    <row r="66">
      <c r="B66" s="35" t="s">
        <v>71</v>
      </c>
      <c r="C66" s="36">
        <v>27.0</v>
      </c>
      <c r="D66" s="35" t="s">
        <v>44</v>
      </c>
      <c r="E66" s="37">
        <v>25.0</v>
      </c>
      <c r="F66" s="47" t="s">
        <v>126</v>
      </c>
      <c r="G66" s="34">
        <v>23.0</v>
      </c>
      <c r="H66" s="43" t="s">
        <v>70</v>
      </c>
    </row>
    <row r="67">
      <c r="B67" s="35" t="s">
        <v>73</v>
      </c>
      <c r="C67" s="36">
        <v>30.0</v>
      </c>
      <c r="D67" s="35" t="s">
        <v>44</v>
      </c>
      <c r="E67" s="37">
        <v>26.0</v>
      </c>
      <c r="F67" s="47" t="s">
        <v>127</v>
      </c>
      <c r="G67" s="34">
        <v>29.0</v>
      </c>
      <c r="H67" s="43" t="s">
        <v>70</v>
      </c>
    </row>
    <row r="68">
      <c r="B68" s="35" t="s">
        <v>75</v>
      </c>
      <c r="C68" s="36">
        <v>30.0</v>
      </c>
      <c r="D68" s="35" t="s">
        <v>44</v>
      </c>
      <c r="E68" s="37">
        <v>27.0</v>
      </c>
      <c r="F68" s="47" t="s">
        <v>128</v>
      </c>
      <c r="G68" s="34">
        <v>10.0</v>
      </c>
      <c r="H68" s="43" t="s">
        <v>70</v>
      </c>
    </row>
    <row r="69">
      <c r="B69" s="35" t="s">
        <v>77</v>
      </c>
      <c r="C69" s="36">
        <v>12.0</v>
      </c>
      <c r="D69" s="35" t="s">
        <v>44</v>
      </c>
      <c r="E69" s="37">
        <v>28.0</v>
      </c>
      <c r="F69" s="47" t="s">
        <v>129</v>
      </c>
      <c r="G69" s="34">
        <v>15.0</v>
      </c>
      <c r="H69" s="43" t="s">
        <v>70</v>
      </c>
    </row>
    <row r="70">
      <c r="B70" s="39" t="s">
        <v>90</v>
      </c>
      <c r="C70" s="40">
        <v>17.0</v>
      </c>
      <c r="D70" s="39" t="s">
        <v>49</v>
      </c>
      <c r="E70" s="37">
        <v>29.0</v>
      </c>
      <c r="F70" s="47" t="s">
        <v>130</v>
      </c>
      <c r="G70" s="34">
        <v>24.0</v>
      </c>
      <c r="H70" s="43" t="s">
        <v>70</v>
      </c>
    </row>
    <row r="71">
      <c r="B71" s="39" t="s">
        <v>92</v>
      </c>
      <c r="C71" s="40">
        <v>25.0</v>
      </c>
      <c r="D71" s="39" t="s">
        <v>49</v>
      </c>
      <c r="E71" s="37">
        <v>30.0</v>
      </c>
      <c r="F71" s="47" t="s">
        <v>131</v>
      </c>
      <c r="G71" s="34">
        <v>20.0</v>
      </c>
      <c r="H71" s="43" t="s">
        <v>70</v>
      </c>
    </row>
    <row r="72">
      <c r="B72" s="39" t="s">
        <v>94</v>
      </c>
      <c r="C72" s="40">
        <v>29.0</v>
      </c>
      <c r="D72" s="39" t="s">
        <v>49</v>
      </c>
      <c r="E72" s="37">
        <v>31.0</v>
      </c>
      <c r="F72" s="47" t="s">
        <v>132</v>
      </c>
      <c r="G72" s="34">
        <v>33.0</v>
      </c>
      <c r="H72" s="43" t="s">
        <v>70</v>
      </c>
    </row>
    <row r="73">
      <c r="B73" s="39" t="s">
        <v>96</v>
      </c>
      <c r="C73" s="40">
        <v>20.0</v>
      </c>
      <c r="D73" s="39" t="s">
        <v>49</v>
      </c>
      <c r="E73" s="37">
        <v>32.0</v>
      </c>
      <c r="F73" s="47" t="s">
        <v>133</v>
      </c>
      <c r="G73" s="34">
        <v>15.0</v>
      </c>
      <c r="H73" s="43" t="s">
        <v>70</v>
      </c>
    </row>
    <row r="74">
      <c r="B74" s="39" t="s">
        <v>99</v>
      </c>
      <c r="C74" s="40">
        <v>13.0</v>
      </c>
      <c r="D74" s="39" t="s">
        <v>49</v>
      </c>
      <c r="E74" s="37">
        <v>33.0</v>
      </c>
      <c r="F74" s="47" t="s">
        <v>134</v>
      </c>
      <c r="G74" s="34">
        <v>27.0</v>
      </c>
      <c r="H74" s="43" t="s">
        <v>70</v>
      </c>
    </row>
    <row r="75">
      <c r="B75" s="39" t="s">
        <v>101</v>
      </c>
      <c r="C75" s="40">
        <v>27.0</v>
      </c>
      <c r="D75" s="39" t="s">
        <v>49</v>
      </c>
      <c r="E75" s="37">
        <v>34.0</v>
      </c>
      <c r="F75" s="47" t="s">
        <v>135</v>
      </c>
      <c r="G75" s="34">
        <v>20.0</v>
      </c>
      <c r="H75" s="43" t="s">
        <v>70</v>
      </c>
    </row>
    <row r="76">
      <c r="B76" s="43" t="s">
        <v>116</v>
      </c>
      <c r="C76" s="44">
        <v>29.0</v>
      </c>
      <c r="D76" s="43" t="s">
        <v>70</v>
      </c>
      <c r="E76" s="37">
        <v>35.0</v>
      </c>
      <c r="F76" s="47" t="s">
        <v>136</v>
      </c>
      <c r="G76" s="34">
        <v>22.0</v>
      </c>
      <c r="H76" s="43" t="s">
        <v>70</v>
      </c>
    </row>
    <row r="77">
      <c r="B77" s="43" t="s">
        <v>117</v>
      </c>
      <c r="C77" s="44">
        <v>20.0</v>
      </c>
      <c r="D77" s="43" t="s">
        <v>70</v>
      </c>
      <c r="E77" s="37">
        <v>36.0</v>
      </c>
      <c r="F77" s="47" t="s">
        <v>137</v>
      </c>
      <c r="G77" s="49">
        <v>20.0</v>
      </c>
      <c r="H77" s="43" t="s">
        <v>70</v>
      </c>
    </row>
    <row r="78">
      <c r="B78" s="43" t="s">
        <v>118</v>
      </c>
      <c r="C78" s="44">
        <v>30.0</v>
      </c>
      <c r="D78" s="43" t="s">
        <v>70</v>
      </c>
      <c r="E78" s="37">
        <v>1.0</v>
      </c>
      <c r="F78" s="41" t="s">
        <v>97</v>
      </c>
      <c r="G78" s="34">
        <v>26.0</v>
      </c>
      <c r="H78" s="47" t="s">
        <v>98</v>
      </c>
    </row>
    <row r="79">
      <c r="B79" s="43" t="s">
        <v>119</v>
      </c>
      <c r="C79" s="44">
        <v>22.0</v>
      </c>
      <c r="D79" s="43" t="s">
        <v>70</v>
      </c>
      <c r="E79" s="37">
        <v>2.0</v>
      </c>
      <c r="F79" s="41" t="s">
        <v>100</v>
      </c>
      <c r="G79" s="34">
        <v>26.0</v>
      </c>
      <c r="H79" s="47" t="s">
        <v>98</v>
      </c>
    </row>
    <row r="80">
      <c r="B80" s="45" t="s">
        <v>138</v>
      </c>
      <c r="C80" s="46">
        <v>40.0</v>
      </c>
      <c r="D80" s="45" t="s">
        <v>81</v>
      </c>
      <c r="E80" s="37">
        <v>3.0</v>
      </c>
      <c r="F80" s="41" t="s">
        <v>102</v>
      </c>
      <c r="G80" s="34">
        <v>26.0</v>
      </c>
      <c r="H80" s="47" t="s">
        <v>98</v>
      </c>
    </row>
    <row r="81">
      <c r="B81" s="45" t="s">
        <v>139</v>
      </c>
      <c r="C81" s="46">
        <v>40.0</v>
      </c>
      <c r="D81" s="45" t="s">
        <v>81</v>
      </c>
      <c r="E81" s="37">
        <v>4.0</v>
      </c>
      <c r="F81" s="41" t="s">
        <v>103</v>
      </c>
      <c r="G81" s="34">
        <v>26.0</v>
      </c>
      <c r="H81" s="47" t="s">
        <v>98</v>
      </c>
    </row>
    <row r="82">
      <c r="B82" s="45" t="s">
        <v>140</v>
      </c>
      <c r="C82" s="46">
        <v>40.0</v>
      </c>
      <c r="D82" s="45" t="s">
        <v>81</v>
      </c>
      <c r="E82" s="37">
        <v>5.0</v>
      </c>
      <c r="F82" s="41" t="s">
        <v>104</v>
      </c>
      <c r="G82" s="34">
        <v>26.0</v>
      </c>
      <c r="H82" s="47" t="s">
        <v>98</v>
      </c>
    </row>
    <row r="83">
      <c r="B83" s="45" t="s">
        <v>141</v>
      </c>
      <c r="C83" s="46">
        <v>40.0</v>
      </c>
      <c r="D83" s="45" t="s">
        <v>81</v>
      </c>
      <c r="E83" s="37">
        <v>6.0</v>
      </c>
      <c r="F83" s="41" t="s">
        <v>105</v>
      </c>
      <c r="G83" s="34">
        <v>26.0</v>
      </c>
      <c r="H83" s="47" t="s">
        <v>98</v>
      </c>
    </row>
    <row r="84">
      <c r="B84" s="45" t="s">
        <v>142</v>
      </c>
      <c r="C84" s="46">
        <v>40.0</v>
      </c>
      <c r="D84" s="45" t="s">
        <v>81</v>
      </c>
      <c r="E84" s="37">
        <v>7.0</v>
      </c>
      <c r="F84" s="41" t="s">
        <v>106</v>
      </c>
      <c r="G84" s="34">
        <v>26.0</v>
      </c>
      <c r="H84" s="47" t="s">
        <v>98</v>
      </c>
    </row>
    <row r="85">
      <c r="B85" s="45" t="s">
        <v>143</v>
      </c>
      <c r="C85" s="46">
        <v>40.0</v>
      </c>
      <c r="D85" s="45" t="s">
        <v>81</v>
      </c>
      <c r="E85" s="37">
        <v>8.0</v>
      </c>
      <c r="F85" s="41" t="s">
        <v>107</v>
      </c>
      <c r="G85" s="34">
        <v>26.0</v>
      </c>
      <c r="H85" s="47" t="s">
        <v>98</v>
      </c>
    </row>
    <row r="86">
      <c r="B86" s="45" t="s">
        <v>144</v>
      </c>
      <c r="C86" s="46">
        <v>40.0</v>
      </c>
      <c r="D86" s="45" t="s">
        <v>81</v>
      </c>
      <c r="E86" s="37">
        <v>1.0</v>
      </c>
      <c r="F86" s="38" t="s">
        <v>80</v>
      </c>
      <c r="G86" s="34">
        <v>21.0</v>
      </c>
      <c r="H86" s="45" t="s">
        <v>81</v>
      </c>
    </row>
    <row r="87">
      <c r="B87" s="45" t="s">
        <v>145</v>
      </c>
      <c r="C87" s="46">
        <v>40.0</v>
      </c>
      <c r="D87" s="45" t="s">
        <v>81</v>
      </c>
      <c r="E87" s="37">
        <v>2.0</v>
      </c>
      <c r="F87" s="38" t="s">
        <v>82</v>
      </c>
      <c r="G87" s="34">
        <v>18.0</v>
      </c>
      <c r="H87" s="45" t="s">
        <v>81</v>
      </c>
    </row>
    <row r="88">
      <c r="B88" s="45" t="s">
        <v>146</v>
      </c>
      <c r="C88" s="46">
        <v>40.0</v>
      </c>
      <c r="D88" s="45" t="s">
        <v>81</v>
      </c>
      <c r="E88" s="37">
        <v>3.0</v>
      </c>
      <c r="F88" s="38" t="s">
        <v>83</v>
      </c>
      <c r="G88" s="34">
        <v>17.0</v>
      </c>
      <c r="H88" s="45" t="s">
        <v>81</v>
      </c>
    </row>
    <row r="89">
      <c r="B89" s="45" t="s">
        <v>147</v>
      </c>
      <c r="C89" s="46">
        <v>40.0</v>
      </c>
      <c r="D89" s="45" t="s">
        <v>81</v>
      </c>
      <c r="E89" s="37">
        <v>4.0</v>
      </c>
      <c r="F89" s="38" t="s">
        <v>84</v>
      </c>
      <c r="G89" s="34">
        <v>24.0</v>
      </c>
      <c r="H89" s="45" t="s">
        <v>81</v>
      </c>
    </row>
    <row r="90">
      <c r="B90" s="45" t="s">
        <v>148</v>
      </c>
      <c r="C90" s="46">
        <v>40.0</v>
      </c>
      <c r="D90" s="45" t="s">
        <v>81</v>
      </c>
      <c r="E90" s="37">
        <v>5.0</v>
      </c>
      <c r="F90" s="38" t="s">
        <v>85</v>
      </c>
      <c r="G90" s="34">
        <v>15.0</v>
      </c>
      <c r="H90" s="45" t="s">
        <v>81</v>
      </c>
    </row>
    <row r="91">
      <c r="B91" s="45" t="s">
        <v>149</v>
      </c>
      <c r="C91" s="46">
        <v>40.0</v>
      </c>
      <c r="D91" s="45" t="s">
        <v>81</v>
      </c>
      <c r="E91" s="37">
        <v>6.0</v>
      </c>
      <c r="F91" s="38" t="s">
        <v>86</v>
      </c>
      <c r="G91" s="34">
        <v>19.0</v>
      </c>
      <c r="H91" s="45" t="s">
        <v>81</v>
      </c>
    </row>
    <row r="92">
      <c r="B92" s="45" t="s">
        <v>150</v>
      </c>
      <c r="C92" s="46">
        <v>40.0</v>
      </c>
      <c r="D92" s="45" t="s">
        <v>81</v>
      </c>
      <c r="E92" s="37">
        <v>7.0</v>
      </c>
      <c r="F92" s="38" t="s">
        <v>87</v>
      </c>
      <c r="G92" s="34">
        <v>15.0</v>
      </c>
      <c r="H92" s="45" t="s">
        <v>81</v>
      </c>
    </row>
    <row r="93">
      <c r="B93" s="45" t="s">
        <v>151</v>
      </c>
      <c r="C93" s="46">
        <v>40.0</v>
      </c>
      <c r="D93" s="45" t="s">
        <v>81</v>
      </c>
      <c r="E93" s="37">
        <v>8.0</v>
      </c>
      <c r="F93" s="38" t="s">
        <v>88</v>
      </c>
      <c r="G93" s="34">
        <v>23.0</v>
      </c>
      <c r="H93" s="45" t="s">
        <v>81</v>
      </c>
    </row>
    <row r="94">
      <c r="B94" s="45" t="s">
        <v>152</v>
      </c>
      <c r="C94" s="46">
        <v>40.0</v>
      </c>
      <c r="D94" s="45" t="s">
        <v>81</v>
      </c>
      <c r="E94" s="37">
        <v>9.0</v>
      </c>
      <c r="F94" s="38" t="s">
        <v>89</v>
      </c>
      <c r="G94" s="34">
        <v>18.0</v>
      </c>
      <c r="H94" s="45" t="s">
        <v>81</v>
      </c>
    </row>
    <row r="95">
      <c r="B95" s="45" t="s">
        <v>153</v>
      </c>
      <c r="C95" s="46">
        <v>40.0</v>
      </c>
      <c r="D95" s="45" t="s">
        <v>81</v>
      </c>
      <c r="E95" s="37">
        <v>10.0</v>
      </c>
      <c r="F95" s="38" t="s">
        <v>91</v>
      </c>
      <c r="G95" s="34">
        <v>19.0</v>
      </c>
      <c r="H95" s="45" t="s">
        <v>81</v>
      </c>
    </row>
    <row r="96">
      <c r="B96" s="45" t="s">
        <v>154</v>
      </c>
      <c r="C96" s="46">
        <v>40.0</v>
      </c>
      <c r="D96" s="45" t="s">
        <v>81</v>
      </c>
      <c r="E96" s="37">
        <v>11.0</v>
      </c>
      <c r="F96" s="38" t="s">
        <v>93</v>
      </c>
      <c r="G96" s="34">
        <v>22.0</v>
      </c>
      <c r="H96" s="45" t="s">
        <v>81</v>
      </c>
    </row>
    <row r="97">
      <c r="B97" s="45" t="s">
        <v>155</v>
      </c>
      <c r="C97" s="46">
        <v>40.0</v>
      </c>
      <c r="D97" s="45" t="s">
        <v>81</v>
      </c>
      <c r="E97" s="37">
        <v>12.0</v>
      </c>
      <c r="F97" s="38" t="s">
        <v>95</v>
      </c>
      <c r="G97" s="34">
        <v>25.0</v>
      </c>
      <c r="H97" s="45" t="s">
        <v>81</v>
      </c>
    </row>
    <row r="98">
      <c r="B98" s="45" t="s">
        <v>156</v>
      </c>
      <c r="C98" s="46">
        <v>40.0</v>
      </c>
      <c r="D98" s="45" t="s">
        <v>81</v>
      </c>
      <c r="E98" s="37">
        <v>13.0</v>
      </c>
      <c r="F98" s="50" t="s">
        <v>138</v>
      </c>
      <c r="G98" s="34">
        <v>40.0</v>
      </c>
      <c r="H98" s="45" t="s">
        <v>81</v>
      </c>
    </row>
    <row r="99">
      <c r="B99" s="45" t="s">
        <v>157</v>
      </c>
      <c r="C99" s="46">
        <v>40.0</v>
      </c>
      <c r="D99" s="45" t="s">
        <v>81</v>
      </c>
      <c r="E99" s="37">
        <v>14.0</v>
      </c>
      <c r="F99" s="50" t="s">
        <v>139</v>
      </c>
      <c r="G99" s="34">
        <v>40.0</v>
      </c>
      <c r="H99" s="45" t="s">
        <v>81</v>
      </c>
    </row>
    <row r="100">
      <c r="B100" s="45" t="s">
        <v>158</v>
      </c>
      <c r="C100" s="46">
        <v>40.0</v>
      </c>
      <c r="D100" s="45" t="s">
        <v>81</v>
      </c>
      <c r="E100" s="37">
        <v>15.0</v>
      </c>
      <c r="F100" s="50" t="s">
        <v>140</v>
      </c>
      <c r="G100" s="34">
        <v>40.0</v>
      </c>
      <c r="H100" s="45" t="s">
        <v>81</v>
      </c>
    </row>
    <row r="101">
      <c r="B101" s="45" t="s">
        <v>159</v>
      </c>
      <c r="C101" s="46">
        <v>40.0</v>
      </c>
      <c r="D101" s="45" t="s">
        <v>81</v>
      </c>
      <c r="E101" s="37">
        <v>16.0</v>
      </c>
      <c r="F101" s="50" t="s">
        <v>141</v>
      </c>
      <c r="G101" s="34">
        <v>40.0</v>
      </c>
      <c r="H101" s="45" t="s">
        <v>81</v>
      </c>
    </row>
    <row r="102">
      <c r="B102" s="45" t="s">
        <v>160</v>
      </c>
      <c r="C102" s="46">
        <v>40.0</v>
      </c>
      <c r="D102" s="45" t="s">
        <v>81</v>
      </c>
      <c r="E102" s="37">
        <v>17.0</v>
      </c>
      <c r="F102" s="50" t="s">
        <v>142</v>
      </c>
      <c r="G102" s="34">
        <v>40.0</v>
      </c>
      <c r="H102" s="45" t="s">
        <v>81</v>
      </c>
    </row>
    <row r="103">
      <c r="B103" s="45" t="s">
        <v>161</v>
      </c>
      <c r="C103" s="46">
        <v>40.0</v>
      </c>
      <c r="D103" s="45" t="s">
        <v>81</v>
      </c>
      <c r="E103" s="37">
        <v>18.0</v>
      </c>
      <c r="F103" s="50" t="s">
        <v>143</v>
      </c>
      <c r="G103" s="34">
        <v>40.0</v>
      </c>
      <c r="H103" s="45" t="s">
        <v>81</v>
      </c>
    </row>
    <row r="104">
      <c r="B104" s="45" t="s">
        <v>162</v>
      </c>
      <c r="C104" s="46">
        <v>40.0</v>
      </c>
      <c r="D104" s="45" t="s">
        <v>81</v>
      </c>
      <c r="E104" s="37">
        <v>19.0</v>
      </c>
      <c r="F104" s="50" t="s">
        <v>144</v>
      </c>
      <c r="G104" s="34">
        <v>40.0</v>
      </c>
      <c r="H104" s="45" t="s">
        <v>81</v>
      </c>
    </row>
    <row r="105">
      <c r="B105" s="45" t="s">
        <v>163</v>
      </c>
      <c r="C105" s="46">
        <v>40.0</v>
      </c>
      <c r="D105" s="45" t="s">
        <v>81</v>
      </c>
      <c r="E105" s="37">
        <v>20.0</v>
      </c>
      <c r="F105" s="50" t="s">
        <v>145</v>
      </c>
      <c r="G105" s="34">
        <v>40.0</v>
      </c>
      <c r="H105" s="45" t="s">
        <v>81</v>
      </c>
    </row>
    <row r="106">
      <c r="B106" s="45" t="s">
        <v>164</v>
      </c>
      <c r="C106" s="46">
        <v>40.0</v>
      </c>
      <c r="D106" s="45" t="s">
        <v>81</v>
      </c>
      <c r="E106" s="37">
        <v>21.0</v>
      </c>
      <c r="F106" s="50" t="s">
        <v>146</v>
      </c>
      <c r="G106" s="34">
        <v>40.0</v>
      </c>
      <c r="H106" s="45" t="s">
        <v>81</v>
      </c>
    </row>
    <row r="107">
      <c r="B107" s="45" t="s">
        <v>165</v>
      </c>
      <c r="C107" s="46">
        <v>40.0</v>
      </c>
      <c r="D107" s="45" t="s">
        <v>81</v>
      </c>
      <c r="E107" s="37">
        <v>22.0</v>
      </c>
      <c r="F107" s="50" t="s">
        <v>147</v>
      </c>
      <c r="G107" s="34">
        <v>40.0</v>
      </c>
      <c r="H107" s="45" t="s">
        <v>81</v>
      </c>
    </row>
    <row r="108">
      <c r="B108" s="45" t="s">
        <v>166</v>
      </c>
      <c r="C108" s="46">
        <v>40.0</v>
      </c>
      <c r="D108" s="45" t="s">
        <v>81</v>
      </c>
      <c r="E108" s="37">
        <v>23.0</v>
      </c>
      <c r="F108" s="50" t="s">
        <v>148</v>
      </c>
      <c r="G108" s="34">
        <v>40.0</v>
      </c>
      <c r="H108" s="45" t="s">
        <v>81</v>
      </c>
    </row>
    <row r="109">
      <c r="B109" s="45" t="s">
        <v>167</v>
      </c>
      <c r="C109" s="46">
        <v>40.0</v>
      </c>
      <c r="D109" s="45" t="s">
        <v>81</v>
      </c>
      <c r="E109" s="37">
        <v>24.0</v>
      </c>
      <c r="F109" s="50" t="s">
        <v>149</v>
      </c>
      <c r="G109" s="34">
        <v>40.0</v>
      </c>
      <c r="H109" s="45" t="s">
        <v>81</v>
      </c>
    </row>
    <row r="110">
      <c r="B110" s="43" t="s">
        <v>120</v>
      </c>
      <c r="C110" s="44">
        <v>14.0</v>
      </c>
      <c r="D110" s="43" t="s">
        <v>70</v>
      </c>
      <c r="E110" s="37">
        <v>25.0</v>
      </c>
      <c r="F110" s="50" t="s">
        <v>150</v>
      </c>
      <c r="G110" s="34">
        <v>40.0</v>
      </c>
      <c r="H110" s="45" t="s">
        <v>81</v>
      </c>
    </row>
    <row r="111">
      <c r="B111" s="43" t="s">
        <v>121</v>
      </c>
      <c r="C111" s="44">
        <v>16.0</v>
      </c>
      <c r="D111" s="43" t="s">
        <v>70</v>
      </c>
      <c r="E111" s="37">
        <v>26.0</v>
      </c>
      <c r="F111" s="50" t="s">
        <v>151</v>
      </c>
      <c r="G111" s="34">
        <v>40.0</v>
      </c>
      <c r="H111" s="45" t="s">
        <v>81</v>
      </c>
    </row>
    <row r="112">
      <c r="B112" s="43" t="s">
        <v>122</v>
      </c>
      <c r="C112" s="44">
        <v>22.0</v>
      </c>
      <c r="D112" s="43" t="s">
        <v>70</v>
      </c>
      <c r="E112" s="37">
        <v>27.0</v>
      </c>
      <c r="F112" s="50" t="s">
        <v>152</v>
      </c>
      <c r="G112" s="34">
        <v>40.0</v>
      </c>
      <c r="H112" s="45" t="s">
        <v>81</v>
      </c>
    </row>
    <row r="113">
      <c r="B113" s="43" t="s">
        <v>123</v>
      </c>
      <c r="C113" s="44">
        <v>15.0</v>
      </c>
      <c r="D113" s="43" t="s">
        <v>70</v>
      </c>
      <c r="E113" s="37">
        <v>28.0</v>
      </c>
      <c r="F113" s="50" t="s">
        <v>153</v>
      </c>
      <c r="G113" s="34">
        <v>40.0</v>
      </c>
      <c r="H113" s="45" t="s">
        <v>81</v>
      </c>
    </row>
    <row r="114">
      <c r="B114" s="43" t="s">
        <v>124</v>
      </c>
      <c r="C114" s="44">
        <v>16.0</v>
      </c>
      <c r="D114" s="43" t="s">
        <v>70</v>
      </c>
      <c r="E114" s="37">
        <v>29.0</v>
      </c>
      <c r="F114" s="50" t="s">
        <v>154</v>
      </c>
      <c r="G114" s="34">
        <v>40.0</v>
      </c>
      <c r="H114" s="45" t="s">
        <v>81</v>
      </c>
    </row>
    <row r="115">
      <c r="B115" s="43" t="s">
        <v>125</v>
      </c>
      <c r="C115" s="44">
        <v>18.0</v>
      </c>
      <c r="D115" s="43" t="s">
        <v>70</v>
      </c>
      <c r="E115" s="37">
        <v>30.0</v>
      </c>
      <c r="F115" s="50" t="s">
        <v>155</v>
      </c>
      <c r="G115" s="34">
        <v>40.0</v>
      </c>
      <c r="H115" s="45" t="s">
        <v>81</v>
      </c>
    </row>
    <row r="116">
      <c r="B116" s="43" t="s">
        <v>126</v>
      </c>
      <c r="C116" s="44">
        <v>23.0</v>
      </c>
      <c r="D116" s="43" t="s">
        <v>70</v>
      </c>
      <c r="E116" s="37">
        <v>31.0</v>
      </c>
      <c r="F116" s="50" t="s">
        <v>156</v>
      </c>
      <c r="G116" s="34">
        <v>40.0</v>
      </c>
      <c r="H116" s="45" t="s">
        <v>81</v>
      </c>
    </row>
    <row r="117">
      <c r="B117" s="43" t="s">
        <v>127</v>
      </c>
      <c r="C117" s="44">
        <v>29.0</v>
      </c>
      <c r="D117" s="43" t="s">
        <v>70</v>
      </c>
      <c r="E117" s="37">
        <v>32.0</v>
      </c>
      <c r="F117" s="50" t="s">
        <v>157</v>
      </c>
      <c r="G117" s="34">
        <v>40.0</v>
      </c>
      <c r="H117" s="45" t="s">
        <v>81</v>
      </c>
    </row>
    <row r="118">
      <c r="B118" s="43" t="s">
        <v>128</v>
      </c>
      <c r="C118" s="44">
        <v>10.0</v>
      </c>
      <c r="D118" s="43" t="s">
        <v>70</v>
      </c>
      <c r="E118" s="37">
        <v>33.0</v>
      </c>
      <c r="F118" s="50" t="s">
        <v>158</v>
      </c>
      <c r="G118" s="34">
        <v>40.0</v>
      </c>
      <c r="H118" s="45" t="s">
        <v>81</v>
      </c>
    </row>
    <row r="119">
      <c r="B119" s="43" t="s">
        <v>129</v>
      </c>
      <c r="C119" s="44">
        <v>15.0</v>
      </c>
      <c r="D119" s="43" t="s">
        <v>70</v>
      </c>
      <c r="E119" s="37">
        <v>34.0</v>
      </c>
      <c r="F119" s="50" t="s">
        <v>159</v>
      </c>
      <c r="G119" s="34">
        <v>40.0</v>
      </c>
      <c r="H119" s="45" t="s">
        <v>81</v>
      </c>
    </row>
    <row r="120">
      <c r="B120" s="43" t="s">
        <v>130</v>
      </c>
      <c r="C120" s="44">
        <v>24.0</v>
      </c>
      <c r="D120" s="43" t="s">
        <v>70</v>
      </c>
      <c r="E120" s="37">
        <v>35.0</v>
      </c>
      <c r="F120" s="50" t="s">
        <v>160</v>
      </c>
      <c r="G120" s="34">
        <v>40.0</v>
      </c>
      <c r="H120" s="45" t="s">
        <v>81</v>
      </c>
    </row>
    <row r="121">
      <c r="B121" s="43" t="s">
        <v>131</v>
      </c>
      <c r="C121" s="44">
        <v>20.0</v>
      </c>
      <c r="D121" s="43" t="s">
        <v>70</v>
      </c>
      <c r="E121" s="37">
        <v>36.0</v>
      </c>
      <c r="F121" s="50" t="s">
        <v>161</v>
      </c>
      <c r="G121" s="34">
        <v>40.0</v>
      </c>
      <c r="H121" s="45" t="s">
        <v>81</v>
      </c>
    </row>
    <row r="122">
      <c r="B122" s="43" t="s">
        <v>132</v>
      </c>
      <c r="C122" s="44">
        <v>33.0</v>
      </c>
      <c r="D122" s="43" t="s">
        <v>70</v>
      </c>
      <c r="E122" s="37">
        <v>37.0</v>
      </c>
      <c r="F122" s="50" t="s">
        <v>162</v>
      </c>
      <c r="G122" s="34">
        <v>40.0</v>
      </c>
      <c r="H122" s="45" t="s">
        <v>81</v>
      </c>
    </row>
    <row r="123">
      <c r="B123" s="43" t="s">
        <v>133</v>
      </c>
      <c r="C123" s="44">
        <v>15.0</v>
      </c>
      <c r="D123" s="43" t="s">
        <v>70</v>
      </c>
      <c r="E123" s="37">
        <v>38.0</v>
      </c>
      <c r="F123" s="50" t="s">
        <v>163</v>
      </c>
      <c r="G123" s="34">
        <v>40.0</v>
      </c>
      <c r="H123" s="45" t="s">
        <v>81</v>
      </c>
    </row>
    <row r="124">
      <c r="B124" s="43" t="s">
        <v>134</v>
      </c>
      <c r="C124" s="44">
        <v>27.0</v>
      </c>
      <c r="D124" s="43" t="s">
        <v>70</v>
      </c>
      <c r="E124" s="37">
        <v>39.0</v>
      </c>
      <c r="F124" s="50" t="s">
        <v>164</v>
      </c>
      <c r="G124" s="34">
        <v>40.0</v>
      </c>
      <c r="H124" s="45" t="s">
        <v>81</v>
      </c>
    </row>
    <row r="125">
      <c r="B125" s="43" t="s">
        <v>135</v>
      </c>
      <c r="C125" s="44">
        <v>20.0</v>
      </c>
      <c r="D125" s="43" t="s">
        <v>70</v>
      </c>
      <c r="E125" s="37">
        <v>40.0</v>
      </c>
      <c r="F125" s="50" t="s">
        <v>165</v>
      </c>
      <c r="G125" s="34">
        <v>40.0</v>
      </c>
      <c r="H125" s="45" t="s">
        <v>81</v>
      </c>
    </row>
    <row r="126">
      <c r="B126" s="43" t="s">
        <v>136</v>
      </c>
      <c r="C126" s="44">
        <v>22.0</v>
      </c>
      <c r="D126" s="43" t="s">
        <v>70</v>
      </c>
      <c r="E126" s="37">
        <v>41.0</v>
      </c>
      <c r="F126" s="50" t="s">
        <v>166</v>
      </c>
      <c r="G126" s="34">
        <v>40.0</v>
      </c>
      <c r="H126" s="45" t="s">
        <v>81</v>
      </c>
    </row>
    <row r="127">
      <c r="B127" s="43" t="s">
        <v>137</v>
      </c>
      <c r="C127" s="51">
        <v>20.0</v>
      </c>
      <c r="D127" s="43" t="s">
        <v>70</v>
      </c>
      <c r="E127" s="37">
        <v>42.0</v>
      </c>
      <c r="F127" s="50" t="s">
        <v>167</v>
      </c>
      <c r="G127" s="34">
        <v>40.0</v>
      </c>
      <c r="H127" s="45" t="s">
        <v>81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8.14"/>
    <col customWidth="1" min="4" max="12" width="8.29"/>
    <col customWidth="1" min="13" max="37" width="11.43"/>
  </cols>
  <sheetData>
    <row r="1" ht="14.25" customHeight="1"/>
    <row r="2" ht="14.25" customHeight="1">
      <c r="D2" s="1" t="s">
        <v>168</v>
      </c>
      <c r="E2" s="1" t="s">
        <v>169</v>
      </c>
    </row>
    <row r="3" ht="14.25" customHeight="1">
      <c r="B3" s="1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1" t="s">
        <v>26</v>
      </c>
    </row>
    <row r="4" ht="14.25" customHeight="1">
      <c r="B4" s="2" t="s">
        <v>27</v>
      </c>
      <c r="C4" s="52"/>
      <c r="D4" s="53"/>
      <c r="E4" s="54"/>
      <c r="F4" s="4"/>
      <c r="G4" s="55"/>
      <c r="H4" s="5"/>
      <c r="I4" s="17"/>
      <c r="J4" s="17"/>
      <c r="K4" s="6">
        <v>-5.0</v>
      </c>
      <c r="L4" s="1" t="s">
        <v>25</v>
      </c>
      <c r="N4" s="35" t="s">
        <v>44</v>
      </c>
    </row>
    <row r="5" ht="14.25" customHeight="1">
      <c r="B5" s="2" t="s">
        <v>28</v>
      </c>
      <c r="C5" s="56"/>
      <c r="D5" s="57"/>
      <c r="E5" s="58"/>
      <c r="F5" s="8"/>
      <c r="G5" s="8"/>
      <c r="H5" s="9"/>
      <c r="I5" s="17"/>
      <c r="J5" s="17"/>
      <c r="K5" s="6">
        <v>-2.0</v>
      </c>
      <c r="N5" s="39" t="s">
        <v>49</v>
      </c>
    </row>
    <row r="6" ht="14.25" customHeight="1">
      <c r="B6" s="2" t="s">
        <v>29</v>
      </c>
      <c r="C6" s="56"/>
      <c r="D6" s="57"/>
      <c r="E6" s="58"/>
      <c r="F6" s="8"/>
      <c r="G6" s="8"/>
      <c r="H6" s="9"/>
      <c r="I6" s="17"/>
      <c r="J6" s="17"/>
      <c r="K6" s="6">
        <v>2.0</v>
      </c>
      <c r="N6" s="43" t="s">
        <v>70</v>
      </c>
    </row>
    <row r="7" ht="14.25" customHeight="1">
      <c r="B7" s="2" t="s">
        <v>30</v>
      </c>
      <c r="C7" s="59"/>
      <c r="D7" s="55"/>
      <c r="E7" s="60"/>
      <c r="F7" s="55"/>
      <c r="G7" s="55"/>
      <c r="H7" s="12"/>
      <c r="I7" s="17"/>
      <c r="J7" s="17"/>
      <c r="K7" s="6">
        <v>5.0</v>
      </c>
      <c r="N7" s="61" t="s">
        <v>98</v>
      </c>
    </row>
    <row r="8" ht="14.25" customHeight="1">
      <c r="K8" s="1" t="s">
        <v>31</v>
      </c>
      <c r="N8" s="45" t="s">
        <v>81</v>
      </c>
    </row>
    <row r="9" ht="14.25" customHeight="1"/>
    <row r="10" ht="14.25" customHeight="1">
      <c r="D10" s="1" t="s">
        <v>170</v>
      </c>
      <c r="E10" s="1" t="s">
        <v>171</v>
      </c>
    </row>
    <row r="11" ht="14.25" customHeight="1">
      <c r="B11" s="1" t="s">
        <v>16</v>
      </c>
      <c r="C11" s="2" t="s">
        <v>17</v>
      </c>
      <c r="D11" s="2" t="s">
        <v>18</v>
      </c>
      <c r="E11" s="2" t="s">
        <v>19</v>
      </c>
      <c r="F11" s="2" t="s">
        <v>20</v>
      </c>
      <c r="G11" s="2" t="s">
        <v>21</v>
      </c>
      <c r="H11" s="2" t="s">
        <v>22</v>
      </c>
      <c r="I11" s="2" t="s">
        <v>23</v>
      </c>
      <c r="J11" s="2" t="s">
        <v>24</v>
      </c>
      <c r="K11" s="1" t="s">
        <v>26</v>
      </c>
    </row>
    <row r="12" ht="14.25" customHeight="1">
      <c r="B12" s="2" t="s">
        <v>27</v>
      </c>
      <c r="C12" s="62" t="s">
        <v>172</v>
      </c>
      <c r="D12" s="63" t="s">
        <v>173</v>
      </c>
      <c r="E12" s="64" t="s">
        <v>174</v>
      </c>
      <c r="F12" s="53"/>
      <c r="G12" s="53"/>
      <c r="H12" s="65" t="s">
        <v>175</v>
      </c>
      <c r="I12" s="65" t="s">
        <v>176</v>
      </c>
      <c r="J12" s="66" t="s">
        <v>177</v>
      </c>
      <c r="K12" s="6">
        <v>-5.0</v>
      </c>
      <c r="L12" s="1" t="s">
        <v>25</v>
      </c>
      <c r="N12" s="35" t="s">
        <v>44</v>
      </c>
    </row>
    <row r="13" ht="14.25" customHeight="1">
      <c r="B13" s="2" t="s">
        <v>28</v>
      </c>
      <c r="C13" s="67" t="s">
        <v>178</v>
      </c>
      <c r="D13" s="68" t="s">
        <v>179</v>
      </c>
      <c r="E13" s="69" t="s">
        <v>180</v>
      </c>
      <c r="F13" s="57"/>
      <c r="G13" s="57"/>
      <c r="H13" s="70" t="s">
        <v>181</v>
      </c>
      <c r="I13" s="68" t="s">
        <v>182</v>
      </c>
      <c r="J13" s="71" t="s">
        <v>183</v>
      </c>
      <c r="K13" s="6">
        <v>-2.0</v>
      </c>
      <c r="N13" s="39" t="s">
        <v>49</v>
      </c>
    </row>
    <row r="14" ht="14.25" customHeight="1">
      <c r="B14" s="2" t="s">
        <v>29</v>
      </c>
      <c r="C14" s="67" t="s">
        <v>184</v>
      </c>
      <c r="D14" s="68" t="s">
        <v>185</v>
      </c>
      <c r="E14" s="69" t="s">
        <v>186</v>
      </c>
      <c r="F14" s="72"/>
      <c r="G14" s="72"/>
      <c r="H14" s="73" t="s">
        <v>187</v>
      </c>
      <c r="I14" s="68" t="s">
        <v>188</v>
      </c>
      <c r="J14" s="71" t="s">
        <v>189</v>
      </c>
      <c r="K14" s="6">
        <v>2.0</v>
      </c>
      <c r="N14" s="43" t="s">
        <v>70</v>
      </c>
    </row>
    <row r="15" ht="14.25" customHeight="1">
      <c r="B15" s="2" t="s">
        <v>30</v>
      </c>
      <c r="C15" s="74" t="s">
        <v>190</v>
      </c>
      <c r="D15" s="75" t="s">
        <v>191</v>
      </c>
      <c r="E15" s="76" t="s">
        <v>192</v>
      </c>
      <c r="F15" s="77"/>
      <c r="G15" s="77"/>
      <c r="H15" s="78" t="s">
        <v>193</v>
      </c>
      <c r="I15" s="79" t="s">
        <v>194</v>
      </c>
      <c r="J15" s="80" t="s">
        <v>195</v>
      </c>
      <c r="K15" s="6">
        <v>5.0</v>
      </c>
      <c r="N15" s="61" t="s">
        <v>98</v>
      </c>
    </row>
    <row r="16" ht="14.25" customHeight="1">
      <c r="K16" s="1" t="s">
        <v>31</v>
      </c>
      <c r="N16" s="45" t="s">
        <v>81</v>
      </c>
    </row>
    <row r="17" ht="14.25" customHeight="1"/>
    <row r="18" ht="14.25" customHeight="1">
      <c r="D18" s="1" t="s">
        <v>196</v>
      </c>
      <c r="E18" s="1" t="s">
        <v>197</v>
      </c>
    </row>
    <row r="19" ht="14.25" customHeight="1">
      <c r="B19" s="1" t="s">
        <v>16</v>
      </c>
      <c r="C19" s="2" t="s">
        <v>17</v>
      </c>
      <c r="D19" s="2" t="s">
        <v>18</v>
      </c>
      <c r="E19" s="2" t="s">
        <v>19</v>
      </c>
      <c r="F19" s="2" t="s">
        <v>20</v>
      </c>
      <c r="G19" s="2" t="s">
        <v>21</v>
      </c>
      <c r="H19" s="2" t="s">
        <v>22</v>
      </c>
      <c r="I19" s="2" t="s">
        <v>23</v>
      </c>
      <c r="J19" s="2" t="s">
        <v>24</v>
      </c>
      <c r="K19" s="1" t="s">
        <v>26</v>
      </c>
      <c r="N19" s="35" t="s">
        <v>44</v>
      </c>
    </row>
    <row r="20" ht="14.25" customHeight="1">
      <c r="B20" s="2" t="s">
        <v>27</v>
      </c>
      <c r="C20" s="81" t="s">
        <v>198</v>
      </c>
      <c r="D20" s="82" t="s">
        <v>199</v>
      </c>
      <c r="E20" s="83" t="s">
        <v>200</v>
      </c>
      <c r="F20" s="84" t="s">
        <v>201</v>
      </c>
      <c r="G20" s="65" t="s">
        <v>202</v>
      </c>
      <c r="H20" s="65" t="s">
        <v>203</v>
      </c>
      <c r="I20" s="65" t="s">
        <v>204</v>
      </c>
      <c r="J20" s="85" t="s">
        <v>205</v>
      </c>
      <c r="K20" s="6">
        <v>-5.0</v>
      </c>
      <c r="L20" s="1" t="s">
        <v>25</v>
      </c>
      <c r="N20" s="39" t="s">
        <v>49</v>
      </c>
    </row>
    <row r="21" ht="14.25" customHeight="1">
      <c r="B21" s="2" t="s">
        <v>28</v>
      </c>
      <c r="C21" s="86" t="s">
        <v>206</v>
      </c>
      <c r="D21" s="87" t="s">
        <v>207</v>
      </c>
      <c r="E21" s="88" t="s">
        <v>208</v>
      </c>
      <c r="F21" s="85" t="s">
        <v>209</v>
      </c>
      <c r="G21" s="70" t="s">
        <v>210</v>
      </c>
      <c r="H21" s="89" t="s">
        <v>211</v>
      </c>
      <c r="I21" s="70" t="s">
        <v>212</v>
      </c>
      <c r="J21" s="90" t="s">
        <v>213</v>
      </c>
      <c r="K21" s="6">
        <v>-2.0</v>
      </c>
      <c r="N21" s="43" t="s">
        <v>70</v>
      </c>
    </row>
    <row r="22" ht="14.25" customHeight="1">
      <c r="B22" s="2" t="s">
        <v>29</v>
      </c>
      <c r="C22" s="86" t="s">
        <v>214</v>
      </c>
      <c r="D22" s="87" t="s">
        <v>215</v>
      </c>
      <c r="E22" s="88" t="s">
        <v>216</v>
      </c>
      <c r="F22" s="85" t="s">
        <v>217</v>
      </c>
      <c r="G22" s="70" t="s">
        <v>218</v>
      </c>
      <c r="H22" s="91" t="s">
        <v>219</v>
      </c>
      <c r="I22" s="78" t="s">
        <v>220</v>
      </c>
      <c r="J22" s="89" t="s">
        <v>221</v>
      </c>
      <c r="K22" s="6">
        <v>2.0</v>
      </c>
      <c r="N22" s="61" t="s">
        <v>98</v>
      </c>
    </row>
    <row r="23" ht="14.25" customHeight="1">
      <c r="B23" s="2" t="s">
        <v>30</v>
      </c>
      <c r="C23" s="92" t="s">
        <v>222</v>
      </c>
      <c r="D23" s="93" t="s">
        <v>223</v>
      </c>
      <c r="E23" s="94" t="s">
        <v>224</v>
      </c>
      <c r="F23" s="90" t="s">
        <v>225</v>
      </c>
      <c r="G23" s="79" t="s">
        <v>226</v>
      </c>
      <c r="H23" s="73" t="s">
        <v>227</v>
      </c>
      <c r="I23" s="95" t="s">
        <v>228</v>
      </c>
      <c r="J23" s="91" t="s">
        <v>229</v>
      </c>
      <c r="K23" s="6">
        <v>5.0</v>
      </c>
      <c r="N23" s="45" t="s">
        <v>81</v>
      </c>
    </row>
    <row r="24" ht="14.25" customHeight="1">
      <c r="K24" s="1" t="s">
        <v>31</v>
      </c>
    </row>
    <row r="25" ht="14.25" customHeight="1"/>
    <row r="26" ht="14.25" customHeight="1">
      <c r="D26" s="1" t="s">
        <v>230</v>
      </c>
      <c r="E26" s="1" t="s">
        <v>231</v>
      </c>
    </row>
    <row r="27" ht="14.25" customHeight="1">
      <c r="B27" s="1" t="s">
        <v>16</v>
      </c>
      <c r="C27" s="2" t="s">
        <v>17</v>
      </c>
      <c r="D27" s="2" t="s">
        <v>18</v>
      </c>
      <c r="E27" s="2" t="s">
        <v>19</v>
      </c>
      <c r="F27" s="2" t="s">
        <v>20</v>
      </c>
      <c r="G27" s="2" t="s">
        <v>21</v>
      </c>
      <c r="H27" s="2" t="s">
        <v>22</v>
      </c>
      <c r="I27" s="2" t="s">
        <v>23</v>
      </c>
      <c r="J27" s="2" t="s">
        <v>24</v>
      </c>
      <c r="K27" s="1" t="s">
        <v>26</v>
      </c>
      <c r="N27" s="35" t="s">
        <v>44</v>
      </c>
    </row>
    <row r="28" ht="14.25" customHeight="1">
      <c r="B28" s="2" t="s">
        <v>27</v>
      </c>
      <c r="C28" s="3"/>
      <c r="D28" s="4"/>
      <c r="E28" s="4"/>
      <c r="F28" s="4"/>
      <c r="G28" s="4"/>
      <c r="H28" s="4"/>
      <c r="I28" s="4"/>
      <c r="J28" s="5"/>
      <c r="K28" s="6">
        <v>-5.0</v>
      </c>
      <c r="L28" s="1" t="s">
        <v>25</v>
      </c>
      <c r="N28" s="39" t="s">
        <v>49</v>
      </c>
    </row>
    <row r="29" ht="14.25" customHeight="1">
      <c r="B29" s="2" t="s">
        <v>28</v>
      </c>
      <c r="C29" s="7"/>
      <c r="D29" s="8"/>
      <c r="E29" s="8"/>
      <c r="F29" s="8"/>
      <c r="G29" s="8"/>
      <c r="H29" s="8"/>
      <c r="I29" s="8"/>
      <c r="J29" s="9"/>
      <c r="K29" s="6">
        <v>-2.0</v>
      </c>
      <c r="N29" s="43" t="s">
        <v>70</v>
      </c>
    </row>
    <row r="30" ht="14.25" customHeight="1">
      <c r="B30" s="2" t="s">
        <v>29</v>
      </c>
      <c r="C30" s="7"/>
      <c r="D30" s="8"/>
      <c r="E30" s="8"/>
      <c r="F30" s="8"/>
      <c r="G30" s="8"/>
      <c r="H30" s="8"/>
      <c r="I30" s="8"/>
      <c r="J30" s="9"/>
      <c r="K30" s="6">
        <v>2.0</v>
      </c>
      <c r="N30" s="61" t="s">
        <v>98</v>
      </c>
    </row>
    <row r="31" ht="14.25" customHeight="1">
      <c r="B31" s="2" t="s">
        <v>30</v>
      </c>
      <c r="C31" s="10"/>
      <c r="D31" s="11"/>
      <c r="E31" s="11"/>
      <c r="F31" s="11"/>
      <c r="G31" s="11"/>
      <c r="H31" s="11"/>
      <c r="I31" s="11"/>
      <c r="J31" s="12"/>
      <c r="K31" s="6">
        <v>5.0</v>
      </c>
      <c r="N31" s="45" t="s">
        <v>81</v>
      </c>
    </row>
    <row r="32" ht="14.25" customHeight="1">
      <c r="K32" s="1" t="s">
        <v>31</v>
      </c>
    </row>
    <row r="33" ht="14.25" customHeight="1"/>
    <row r="34" ht="14.25" customHeight="1">
      <c r="D34" s="1" t="s">
        <v>232</v>
      </c>
      <c r="E34" s="1" t="s">
        <v>233</v>
      </c>
    </row>
    <row r="35" ht="14.25" customHeight="1">
      <c r="B35" s="1" t="s">
        <v>16</v>
      </c>
      <c r="C35" s="2" t="s">
        <v>17</v>
      </c>
      <c r="D35" s="2" t="s">
        <v>18</v>
      </c>
      <c r="E35" s="2" t="s">
        <v>19</v>
      </c>
      <c r="F35" s="2" t="s">
        <v>20</v>
      </c>
      <c r="G35" s="2" t="s">
        <v>21</v>
      </c>
      <c r="H35" s="2" t="s">
        <v>22</v>
      </c>
      <c r="I35" s="2" t="s">
        <v>23</v>
      </c>
      <c r="J35" s="2" t="s">
        <v>24</v>
      </c>
      <c r="K35" s="1" t="s">
        <v>26</v>
      </c>
      <c r="N35" s="35" t="s">
        <v>44</v>
      </c>
    </row>
    <row r="36" ht="14.25" customHeight="1">
      <c r="B36" s="2" t="s">
        <v>27</v>
      </c>
      <c r="C36" s="96" t="s">
        <v>234</v>
      </c>
      <c r="D36" s="97" t="s">
        <v>235</v>
      </c>
      <c r="E36" s="85" t="s">
        <v>236</v>
      </c>
      <c r="F36" s="84" t="s">
        <v>237</v>
      </c>
      <c r="G36" s="84" t="s">
        <v>238</v>
      </c>
      <c r="H36" s="84" t="s">
        <v>239</v>
      </c>
      <c r="I36" s="84" t="s">
        <v>240</v>
      </c>
      <c r="J36" s="90" t="s">
        <v>241</v>
      </c>
      <c r="K36" s="6">
        <v>-5.0</v>
      </c>
      <c r="L36" s="1" t="s">
        <v>25</v>
      </c>
      <c r="N36" s="39" t="s">
        <v>49</v>
      </c>
    </row>
    <row r="37" ht="14.25" customHeight="1">
      <c r="B37" s="2" t="s">
        <v>28</v>
      </c>
      <c r="C37" s="96" t="s">
        <v>242</v>
      </c>
      <c r="D37" s="98" t="s">
        <v>243</v>
      </c>
      <c r="E37" s="85" t="s">
        <v>244</v>
      </c>
      <c r="F37" s="85" t="s">
        <v>245</v>
      </c>
      <c r="G37" s="85" t="s">
        <v>246</v>
      </c>
      <c r="H37" s="85" t="s">
        <v>247</v>
      </c>
      <c r="I37" s="85" t="s">
        <v>248</v>
      </c>
      <c r="J37" s="98" t="s">
        <v>249</v>
      </c>
      <c r="K37" s="6">
        <v>-2.0</v>
      </c>
      <c r="N37" s="43" t="s">
        <v>70</v>
      </c>
    </row>
    <row r="38" ht="14.25" customHeight="1">
      <c r="B38" s="2" t="s">
        <v>29</v>
      </c>
      <c r="C38" s="97" t="s">
        <v>250</v>
      </c>
      <c r="D38" s="96" t="s">
        <v>251</v>
      </c>
      <c r="E38" s="90" t="s">
        <v>252</v>
      </c>
      <c r="F38" s="85" t="s">
        <v>253</v>
      </c>
      <c r="G38" s="85" t="s">
        <v>254</v>
      </c>
      <c r="H38" s="85" t="s">
        <v>255</v>
      </c>
      <c r="I38" s="85" t="s">
        <v>256</v>
      </c>
      <c r="J38" s="98" t="s">
        <v>257</v>
      </c>
      <c r="K38" s="6">
        <v>2.0</v>
      </c>
      <c r="N38" s="61" t="s">
        <v>98</v>
      </c>
    </row>
    <row r="39" ht="14.25" customHeight="1">
      <c r="B39" s="2" t="s">
        <v>30</v>
      </c>
      <c r="C39" s="97" t="s">
        <v>258</v>
      </c>
      <c r="D39" s="98" t="s">
        <v>259</v>
      </c>
      <c r="E39" s="85" t="s">
        <v>260</v>
      </c>
      <c r="F39" s="90" t="s">
        <v>261</v>
      </c>
      <c r="G39" s="90" t="s">
        <v>262</v>
      </c>
      <c r="H39" s="90" t="s">
        <v>263</v>
      </c>
      <c r="I39" s="90" t="s">
        <v>264</v>
      </c>
      <c r="J39" s="90" t="s">
        <v>265</v>
      </c>
      <c r="K39" s="6">
        <v>5.0</v>
      </c>
      <c r="N39" s="45" t="s">
        <v>81</v>
      </c>
    </row>
    <row r="40" ht="14.25" customHeight="1">
      <c r="K40" s="1" t="s">
        <v>31</v>
      </c>
    </row>
    <row r="41" ht="14.25" customHeight="1"/>
    <row r="42" ht="14.25" customHeight="1">
      <c r="D42" s="1" t="s">
        <v>266</v>
      </c>
      <c r="E42" s="1" t="s">
        <v>267</v>
      </c>
      <c r="N42" s="35" t="s">
        <v>44</v>
      </c>
    </row>
    <row r="43" ht="14.25" customHeight="1">
      <c r="B43" s="1" t="s">
        <v>16</v>
      </c>
      <c r="C43" s="2" t="s">
        <v>17</v>
      </c>
      <c r="D43" s="2" t="s">
        <v>18</v>
      </c>
      <c r="E43" s="2" t="s">
        <v>19</v>
      </c>
      <c r="F43" s="2" t="s">
        <v>20</v>
      </c>
      <c r="G43" s="2" t="s">
        <v>21</v>
      </c>
      <c r="H43" s="2" t="s">
        <v>22</v>
      </c>
      <c r="I43" s="2" t="s">
        <v>23</v>
      </c>
      <c r="J43" s="2" t="s">
        <v>24</v>
      </c>
      <c r="K43" s="1" t="s">
        <v>26</v>
      </c>
      <c r="N43" s="39" t="s">
        <v>49</v>
      </c>
    </row>
    <row r="44" ht="14.25" customHeight="1">
      <c r="B44" s="2" t="s">
        <v>27</v>
      </c>
      <c r="C44" s="99" t="s">
        <v>268</v>
      </c>
      <c r="D44" s="99" t="s">
        <v>269</v>
      </c>
      <c r="E44" s="99" t="s">
        <v>270</v>
      </c>
      <c r="F44" s="99" t="s">
        <v>271</v>
      </c>
      <c r="G44" s="99" t="s">
        <v>272</v>
      </c>
      <c r="H44" s="99" t="s">
        <v>273</v>
      </c>
      <c r="I44" s="99" t="s">
        <v>274</v>
      </c>
      <c r="J44" s="100" t="s">
        <v>275</v>
      </c>
      <c r="K44" s="6">
        <v>-5.0</v>
      </c>
      <c r="L44" s="1" t="s">
        <v>25</v>
      </c>
      <c r="N44" s="43" t="s">
        <v>70</v>
      </c>
    </row>
    <row r="45" ht="14.25" customHeight="1">
      <c r="B45" s="2" t="s">
        <v>28</v>
      </c>
      <c r="C45" s="99" t="s">
        <v>276</v>
      </c>
      <c r="D45" s="99" t="s">
        <v>277</v>
      </c>
      <c r="E45" s="99" t="s">
        <v>278</v>
      </c>
      <c r="F45" s="99" t="s">
        <v>279</v>
      </c>
      <c r="G45" s="99" t="s">
        <v>280</v>
      </c>
      <c r="H45" s="99" t="s">
        <v>281</v>
      </c>
      <c r="I45" s="99" t="s">
        <v>282</v>
      </c>
      <c r="J45" s="101" t="s">
        <v>283</v>
      </c>
      <c r="K45" s="6">
        <v>-2.0</v>
      </c>
      <c r="N45" s="61" t="s">
        <v>98</v>
      </c>
    </row>
    <row r="46" ht="14.25" customHeight="1">
      <c r="B46" s="2" t="s">
        <v>29</v>
      </c>
      <c r="C46" s="99" t="s">
        <v>284</v>
      </c>
      <c r="D46" s="99" t="s">
        <v>285</v>
      </c>
      <c r="E46" s="99" t="s">
        <v>286</v>
      </c>
      <c r="F46" s="99" t="s">
        <v>287</v>
      </c>
      <c r="G46" s="99" t="s">
        <v>288</v>
      </c>
      <c r="H46" s="99" t="s">
        <v>289</v>
      </c>
      <c r="I46" s="99" t="s">
        <v>290</v>
      </c>
      <c r="J46" s="101" t="s">
        <v>291</v>
      </c>
      <c r="K46" s="6">
        <v>2.0</v>
      </c>
      <c r="N46" s="45" t="s">
        <v>81</v>
      </c>
    </row>
    <row r="47" ht="14.25" customHeight="1">
      <c r="B47" s="2" t="s">
        <v>30</v>
      </c>
      <c r="C47" s="99" t="s">
        <v>292</v>
      </c>
      <c r="D47" s="99" t="s">
        <v>293</v>
      </c>
      <c r="E47" s="99" t="s">
        <v>294</v>
      </c>
      <c r="F47" s="99" t="s">
        <v>295</v>
      </c>
      <c r="G47" s="99" t="s">
        <v>296</v>
      </c>
      <c r="H47" s="99" t="s">
        <v>297</v>
      </c>
      <c r="I47" s="99" t="s">
        <v>298</v>
      </c>
      <c r="J47" s="100" t="s">
        <v>299</v>
      </c>
      <c r="K47" s="6">
        <v>5.0</v>
      </c>
    </row>
    <row r="48" ht="14.25" customHeight="1">
      <c r="K48" s="1" t="s">
        <v>31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3.86"/>
    <col customWidth="1" min="3" max="3" width="8.29"/>
    <col customWidth="1" min="4" max="4" width="10.71"/>
    <col customWidth="1" min="5" max="10" width="8.29"/>
    <col customWidth="1" min="11" max="16" width="11.43"/>
    <col customWidth="1" min="17" max="17" width="14.86"/>
    <col customWidth="1" min="18" max="26" width="11.43"/>
  </cols>
  <sheetData>
    <row r="1" ht="14.25" customHeight="1"/>
    <row r="2" ht="14.25" customHeight="1"/>
    <row r="3" ht="14.25" customHeight="1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 ht="14.25" customHeight="1">
      <c r="B4" s="33" t="s">
        <v>40</v>
      </c>
      <c r="C4" s="32">
        <f>SUM(C5:C126)</f>
        <v>7405</v>
      </c>
      <c r="D4" s="32"/>
      <c r="E4" s="32"/>
      <c r="F4" s="32"/>
      <c r="G4" s="32"/>
      <c r="H4" s="32">
        <f t="shared" ref="H4:J4" si="1">SUM(H5:H126)</f>
        <v>51433</v>
      </c>
      <c r="I4" s="32">
        <f t="shared" si="1"/>
        <v>55</v>
      </c>
      <c r="J4" s="32">
        <f t="shared" si="1"/>
        <v>287224</v>
      </c>
      <c r="L4" s="30" t="s">
        <v>306</v>
      </c>
      <c r="M4" s="1">
        <f>H4</f>
        <v>51433</v>
      </c>
      <c r="N4" s="1">
        <f>M4/C4</f>
        <v>6.945712357</v>
      </c>
      <c r="O4" s="30" t="s">
        <v>307</v>
      </c>
    </row>
    <row r="5" ht="14.25" customHeight="1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55</v>
      </c>
      <c r="N5" s="1">
        <f>M5/C4</f>
        <v>0.00742741391</v>
      </c>
    </row>
    <row r="6" ht="14.25" customHeight="1">
      <c r="A6" s="1" t="s">
        <v>309</v>
      </c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287224</v>
      </c>
      <c r="N6" s="1">
        <f>M6/C4</f>
        <v>38.78784605</v>
      </c>
    </row>
    <row r="7" ht="14.25" customHeight="1">
      <c r="A7" s="34">
        <v>1.0</v>
      </c>
      <c r="B7" s="32" t="s">
        <v>43</v>
      </c>
      <c r="C7" s="34">
        <v>18.0</v>
      </c>
      <c r="D7" s="35" t="s">
        <v>44</v>
      </c>
      <c r="E7" s="102">
        <v>16.0</v>
      </c>
      <c r="F7" s="102">
        <v>-5.0</v>
      </c>
      <c r="G7" s="102">
        <v>42.0</v>
      </c>
      <c r="H7" s="32">
        <f t="shared" ref="H7:J7" si="2">E7*$C7</f>
        <v>288</v>
      </c>
      <c r="I7" s="32">
        <f t="shared" si="2"/>
        <v>-90</v>
      </c>
      <c r="J7" s="32">
        <f t="shared" si="2"/>
        <v>756</v>
      </c>
    </row>
    <row r="8" ht="14.25" customHeight="1">
      <c r="A8" s="34">
        <v>2.0</v>
      </c>
      <c r="B8" s="32" t="s">
        <v>45</v>
      </c>
      <c r="C8" s="34">
        <v>23.0</v>
      </c>
      <c r="D8" s="35" t="s">
        <v>44</v>
      </c>
      <c r="E8" s="102">
        <v>16.0</v>
      </c>
      <c r="F8" s="102">
        <v>-2.0</v>
      </c>
      <c r="G8" s="102">
        <v>42.0</v>
      </c>
      <c r="H8" s="32">
        <f t="shared" ref="H8:J8" si="3">E8*$C8</f>
        <v>368</v>
      </c>
      <c r="I8" s="32">
        <f t="shared" si="3"/>
        <v>-46</v>
      </c>
      <c r="J8" s="32">
        <f t="shared" si="3"/>
        <v>966</v>
      </c>
      <c r="N8" s="30" t="s">
        <v>311</v>
      </c>
      <c r="O8" s="30">
        <v>7.3</v>
      </c>
    </row>
    <row r="9" ht="14.25" customHeight="1">
      <c r="A9" s="34">
        <v>3.0</v>
      </c>
      <c r="B9" s="32" t="s">
        <v>46</v>
      </c>
      <c r="C9" s="34">
        <v>24.0</v>
      </c>
      <c r="D9" s="35" t="s">
        <v>44</v>
      </c>
      <c r="E9" s="102">
        <v>16.0</v>
      </c>
      <c r="F9" s="102">
        <v>2.0</v>
      </c>
      <c r="G9" s="102">
        <v>42.0</v>
      </c>
      <c r="H9" s="32">
        <f t="shared" ref="H9:J9" si="4">E9*$C9</f>
        <v>384</v>
      </c>
      <c r="I9" s="32">
        <f t="shared" si="4"/>
        <v>48</v>
      </c>
      <c r="J9" s="32">
        <f t="shared" si="4"/>
        <v>1008</v>
      </c>
      <c r="N9" s="30" t="s">
        <v>312</v>
      </c>
      <c r="O9" s="1">
        <f>O8-N4</f>
        <v>0.3542876435</v>
      </c>
      <c r="Q9" s="30" t="s">
        <v>313</v>
      </c>
    </row>
    <row r="10" ht="14.25" customHeight="1">
      <c r="A10" s="34">
        <v>4.0</v>
      </c>
      <c r="B10" s="32" t="s">
        <v>47</v>
      </c>
      <c r="C10" s="34">
        <v>22.0</v>
      </c>
      <c r="D10" s="35" t="s">
        <v>44</v>
      </c>
      <c r="E10" s="102">
        <v>16.0</v>
      </c>
      <c r="F10" s="102">
        <v>5.0</v>
      </c>
      <c r="G10" s="102">
        <v>42.0</v>
      </c>
      <c r="H10" s="32">
        <f t="shared" ref="H10:J10" si="5">E10*$C10</f>
        <v>352</v>
      </c>
      <c r="I10" s="32">
        <f t="shared" si="5"/>
        <v>110</v>
      </c>
      <c r="J10" s="32">
        <f t="shared" si="5"/>
        <v>924</v>
      </c>
    </row>
    <row r="11" ht="14.25" customHeight="1">
      <c r="A11" s="34">
        <v>5.0</v>
      </c>
      <c r="B11" s="32" t="s">
        <v>48</v>
      </c>
      <c r="C11" s="34">
        <v>18.0</v>
      </c>
      <c r="D11" s="39" t="s">
        <v>49</v>
      </c>
      <c r="E11" s="102">
        <v>13.0</v>
      </c>
      <c r="F11" s="102">
        <v>-5.0</v>
      </c>
      <c r="G11" s="102">
        <v>28.0</v>
      </c>
      <c r="H11" s="32">
        <f t="shared" ref="H11:J11" si="6">E11*$C11</f>
        <v>234</v>
      </c>
      <c r="I11" s="32">
        <f t="shared" si="6"/>
        <v>-90</v>
      </c>
      <c r="J11" s="32">
        <f t="shared" si="6"/>
        <v>504</v>
      </c>
    </row>
    <row r="12" ht="14.25" customHeight="1">
      <c r="A12" s="34">
        <v>6.0</v>
      </c>
      <c r="B12" s="32" t="s">
        <v>51</v>
      </c>
      <c r="C12" s="34">
        <v>16.0</v>
      </c>
      <c r="D12" s="39" t="s">
        <v>49</v>
      </c>
      <c r="E12" s="102">
        <v>13.0</v>
      </c>
      <c r="F12" s="102">
        <v>-2.0</v>
      </c>
      <c r="G12" s="102">
        <v>28.0</v>
      </c>
      <c r="H12" s="32">
        <f t="shared" ref="H12:J12" si="7">E12*$C12</f>
        <v>208</v>
      </c>
      <c r="I12" s="32">
        <f t="shared" si="7"/>
        <v>-32</v>
      </c>
      <c r="J12" s="32">
        <f t="shared" si="7"/>
        <v>448</v>
      </c>
    </row>
    <row r="13" ht="14.25" customHeight="1">
      <c r="A13" s="34">
        <v>7.0</v>
      </c>
      <c r="B13" s="32" t="s">
        <v>53</v>
      </c>
      <c r="C13" s="34">
        <v>22.0</v>
      </c>
      <c r="D13" s="39" t="s">
        <v>49</v>
      </c>
      <c r="E13" s="102">
        <v>13.0</v>
      </c>
      <c r="F13" s="102">
        <v>2.0</v>
      </c>
      <c r="G13" s="102">
        <v>28.0</v>
      </c>
      <c r="H13" s="32">
        <f t="shared" ref="H13:J13" si="8">E13*$C13</f>
        <v>286</v>
      </c>
      <c r="I13" s="32">
        <f t="shared" si="8"/>
        <v>44</v>
      </c>
      <c r="J13" s="32">
        <f t="shared" si="8"/>
        <v>616</v>
      </c>
      <c r="N13" s="35" t="s">
        <v>44</v>
      </c>
    </row>
    <row r="14" ht="14.25" customHeight="1">
      <c r="A14" s="34">
        <v>8.0</v>
      </c>
      <c r="B14" s="32" t="s">
        <v>55</v>
      </c>
      <c r="C14" s="34">
        <v>26.0</v>
      </c>
      <c r="D14" s="39" t="s">
        <v>49</v>
      </c>
      <c r="E14" s="102">
        <v>13.0</v>
      </c>
      <c r="F14" s="102">
        <v>5.0</v>
      </c>
      <c r="G14" s="102">
        <v>28.0</v>
      </c>
      <c r="H14" s="32">
        <f t="shared" ref="H14:J14" si="9">E14*$C14</f>
        <v>338</v>
      </c>
      <c r="I14" s="32">
        <f t="shared" si="9"/>
        <v>130</v>
      </c>
      <c r="J14" s="32">
        <f t="shared" si="9"/>
        <v>728</v>
      </c>
      <c r="N14" s="39" t="s">
        <v>49</v>
      </c>
    </row>
    <row r="15" ht="14.25" customHeight="1">
      <c r="A15" s="34">
        <v>9.0</v>
      </c>
      <c r="B15" s="32" t="s">
        <v>57</v>
      </c>
      <c r="C15" s="34">
        <v>14.0</v>
      </c>
      <c r="D15" s="39" t="s">
        <v>49</v>
      </c>
      <c r="E15" s="102">
        <v>13.0</v>
      </c>
      <c r="F15" s="102">
        <v>-5.0</v>
      </c>
      <c r="G15" s="102">
        <v>21.0</v>
      </c>
      <c r="H15" s="32">
        <f t="shared" ref="H15:J15" si="10">E15*$C15</f>
        <v>182</v>
      </c>
      <c r="I15" s="32">
        <f t="shared" si="10"/>
        <v>-70</v>
      </c>
      <c r="J15" s="32">
        <f t="shared" si="10"/>
        <v>294</v>
      </c>
      <c r="N15" s="43" t="s">
        <v>70</v>
      </c>
    </row>
    <row r="16" ht="14.25" customHeight="1">
      <c r="A16" s="34">
        <v>10.0</v>
      </c>
      <c r="B16" s="32" t="s">
        <v>59</v>
      </c>
      <c r="C16" s="34">
        <v>17.0</v>
      </c>
      <c r="D16" s="39" t="s">
        <v>49</v>
      </c>
      <c r="E16" s="102">
        <v>13.0</v>
      </c>
      <c r="F16" s="102">
        <v>-5.0</v>
      </c>
      <c r="G16" s="102">
        <v>14.0</v>
      </c>
      <c r="H16" s="32">
        <f t="shared" ref="H16:J16" si="11">E16*$C16</f>
        <v>221</v>
      </c>
      <c r="I16" s="32">
        <f t="shared" si="11"/>
        <v>-85</v>
      </c>
      <c r="J16" s="32">
        <f t="shared" si="11"/>
        <v>238</v>
      </c>
      <c r="N16" s="61" t="s">
        <v>98</v>
      </c>
    </row>
    <row r="17" ht="14.25" customHeight="1">
      <c r="A17" s="34">
        <v>11.0</v>
      </c>
      <c r="B17" s="32" t="s">
        <v>61</v>
      </c>
      <c r="C17" s="34">
        <v>22.0</v>
      </c>
      <c r="D17" s="39" t="s">
        <v>49</v>
      </c>
      <c r="E17" s="102">
        <v>13.0</v>
      </c>
      <c r="F17" s="102">
        <v>-2.0</v>
      </c>
      <c r="G17" s="102">
        <v>14.0</v>
      </c>
      <c r="H17" s="32">
        <f t="shared" ref="H17:J17" si="12">E17*$C17</f>
        <v>286</v>
      </c>
      <c r="I17" s="32">
        <f t="shared" si="12"/>
        <v>-44</v>
      </c>
      <c r="J17" s="32">
        <f t="shared" si="12"/>
        <v>308</v>
      </c>
      <c r="N17" s="45" t="s">
        <v>81</v>
      </c>
    </row>
    <row r="18" ht="14.25" customHeight="1">
      <c r="A18" s="34">
        <v>12.0</v>
      </c>
      <c r="B18" s="32" t="s">
        <v>63</v>
      </c>
      <c r="C18" s="34">
        <v>12.0</v>
      </c>
      <c r="D18" s="39" t="s">
        <v>49</v>
      </c>
      <c r="E18" s="102">
        <v>13.0</v>
      </c>
      <c r="F18" s="102">
        <v>2.0</v>
      </c>
      <c r="G18" s="102">
        <v>14.0</v>
      </c>
      <c r="H18" s="32">
        <f t="shared" ref="H18:J18" si="13">E18*$C18</f>
        <v>156</v>
      </c>
      <c r="I18" s="32">
        <f t="shared" si="13"/>
        <v>24</v>
      </c>
      <c r="J18" s="32">
        <f t="shared" si="13"/>
        <v>168</v>
      </c>
    </row>
    <row r="19" ht="14.25" customHeight="1">
      <c r="A19" s="34">
        <v>13.0</v>
      </c>
      <c r="B19" s="32" t="s">
        <v>65</v>
      </c>
      <c r="C19" s="34">
        <v>22.0</v>
      </c>
      <c r="D19" s="39" t="s">
        <v>49</v>
      </c>
      <c r="E19" s="102">
        <v>13.0</v>
      </c>
      <c r="F19" s="102">
        <v>5.0</v>
      </c>
      <c r="G19" s="102">
        <v>14.0</v>
      </c>
      <c r="H19" s="32">
        <f t="shared" ref="H19:J19" si="14">E19*$C19</f>
        <v>286</v>
      </c>
      <c r="I19" s="32">
        <f t="shared" si="14"/>
        <v>110</v>
      </c>
      <c r="J19" s="32">
        <f t="shared" si="14"/>
        <v>308</v>
      </c>
    </row>
    <row r="20" ht="14.25" customHeight="1">
      <c r="A20" s="34">
        <v>14.0</v>
      </c>
      <c r="B20" s="32" t="s">
        <v>67</v>
      </c>
      <c r="C20" s="34">
        <v>17.0</v>
      </c>
      <c r="D20" s="39" t="s">
        <v>49</v>
      </c>
      <c r="E20" s="102">
        <v>13.0</v>
      </c>
      <c r="F20" s="102">
        <v>5.0</v>
      </c>
      <c r="G20" s="102">
        <v>21.0</v>
      </c>
      <c r="H20" s="32">
        <f t="shared" ref="H20:J20" si="15">E20*$C20</f>
        <v>221</v>
      </c>
      <c r="I20" s="32">
        <f t="shared" si="15"/>
        <v>85</v>
      </c>
      <c r="J20" s="32">
        <f t="shared" si="15"/>
        <v>357</v>
      </c>
    </row>
    <row r="21" ht="14.25" customHeight="1">
      <c r="A21" s="34">
        <v>15.0</v>
      </c>
      <c r="B21" s="32" t="s">
        <v>69</v>
      </c>
      <c r="C21" s="34">
        <v>26.0</v>
      </c>
      <c r="D21" s="43" t="s">
        <v>70</v>
      </c>
      <c r="E21" s="102">
        <v>6.0</v>
      </c>
      <c r="F21" s="102">
        <v>-5.0</v>
      </c>
      <c r="G21" s="102">
        <v>42.0</v>
      </c>
      <c r="H21" s="32">
        <f t="shared" ref="H21:J21" si="16">E21*$C21</f>
        <v>156</v>
      </c>
      <c r="I21" s="32">
        <f t="shared" si="16"/>
        <v>-130</v>
      </c>
      <c r="J21" s="32">
        <f t="shared" si="16"/>
        <v>1092</v>
      </c>
    </row>
    <row r="22" ht="14.25" customHeight="1">
      <c r="A22" s="34">
        <v>16.0</v>
      </c>
      <c r="B22" s="32" t="s">
        <v>72</v>
      </c>
      <c r="C22" s="34">
        <v>15.0</v>
      </c>
      <c r="D22" s="43" t="s">
        <v>70</v>
      </c>
      <c r="E22" s="102">
        <v>6.0</v>
      </c>
      <c r="F22" s="102">
        <v>-2.0</v>
      </c>
      <c r="G22" s="102">
        <v>42.0</v>
      </c>
      <c r="H22" s="32">
        <f t="shared" ref="H22:J22" si="17">E22*$C22</f>
        <v>90</v>
      </c>
      <c r="I22" s="32">
        <f t="shared" si="17"/>
        <v>-30</v>
      </c>
      <c r="J22" s="32">
        <f t="shared" si="17"/>
        <v>630</v>
      </c>
    </row>
    <row r="23" ht="14.25" customHeight="1">
      <c r="A23" s="34">
        <v>17.0</v>
      </c>
      <c r="B23" s="32" t="s">
        <v>74</v>
      </c>
      <c r="C23" s="34">
        <v>18.0</v>
      </c>
      <c r="D23" s="43" t="s">
        <v>70</v>
      </c>
      <c r="E23" s="102">
        <v>6.0</v>
      </c>
      <c r="F23" s="102">
        <v>2.0</v>
      </c>
      <c r="G23" s="102">
        <v>42.0</v>
      </c>
      <c r="H23" s="32">
        <f t="shared" ref="H23:J23" si="18">E23*$C23</f>
        <v>108</v>
      </c>
      <c r="I23" s="32">
        <f t="shared" si="18"/>
        <v>36</v>
      </c>
      <c r="J23" s="32">
        <f t="shared" si="18"/>
        <v>756</v>
      </c>
    </row>
    <row r="24" ht="14.25" customHeight="1">
      <c r="A24" s="34">
        <v>18.0</v>
      </c>
      <c r="B24" s="32" t="s">
        <v>76</v>
      </c>
      <c r="C24" s="34">
        <v>19.0</v>
      </c>
      <c r="D24" s="43" t="s">
        <v>70</v>
      </c>
      <c r="E24" s="102">
        <v>6.0</v>
      </c>
      <c r="F24" s="102">
        <v>5.0</v>
      </c>
      <c r="G24" s="102">
        <v>42.0</v>
      </c>
      <c r="H24" s="32">
        <f t="shared" ref="H24:J24" si="19">E24*$C24</f>
        <v>114</v>
      </c>
      <c r="I24" s="32">
        <f t="shared" si="19"/>
        <v>95</v>
      </c>
      <c r="J24" s="32">
        <f t="shared" si="19"/>
        <v>798</v>
      </c>
    </row>
    <row r="25" ht="14.25" customHeight="1">
      <c r="A25" s="34">
        <v>19.0</v>
      </c>
      <c r="B25" s="32" t="s">
        <v>78</v>
      </c>
      <c r="C25" s="34">
        <v>24.0</v>
      </c>
      <c r="D25" s="43" t="s">
        <v>70</v>
      </c>
      <c r="E25" s="102">
        <v>13.0</v>
      </c>
      <c r="F25" s="102">
        <v>-2.0</v>
      </c>
      <c r="G25" s="102">
        <v>21.0</v>
      </c>
      <c r="H25" s="32">
        <f t="shared" ref="H25:J25" si="20">E25*$C25</f>
        <v>312</v>
      </c>
      <c r="I25" s="32">
        <f t="shared" si="20"/>
        <v>-48</v>
      </c>
      <c r="J25" s="32">
        <f t="shared" si="20"/>
        <v>504</v>
      </c>
    </row>
    <row r="26" ht="14.25" customHeight="1">
      <c r="A26" s="34">
        <v>20.0</v>
      </c>
      <c r="B26" s="32" t="s">
        <v>79</v>
      </c>
      <c r="C26" s="34">
        <v>25.0</v>
      </c>
      <c r="D26" s="43" t="s">
        <v>70</v>
      </c>
      <c r="E26" s="102">
        <v>13.0</v>
      </c>
      <c r="F26" s="102">
        <v>2.0</v>
      </c>
      <c r="G26" s="102">
        <v>21.0</v>
      </c>
      <c r="H26" s="32">
        <f t="shared" ref="H26:J26" si="21">E26*$C26</f>
        <v>325</v>
      </c>
      <c r="I26" s="32">
        <f t="shared" si="21"/>
        <v>50</v>
      </c>
      <c r="J26" s="32">
        <f t="shared" si="21"/>
        <v>525</v>
      </c>
    </row>
    <row r="27" ht="14.25" customHeight="1">
      <c r="A27" s="34">
        <v>21.0</v>
      </c>
      <c r="B27" s="32" t="s">
        <v>80</v>
      </c>
      <c r="C27" s="34">
        <v>21.0</v>
      </c>
      <c r="D27" s="45" t="s">
        <v>81</v>
      </c>
      <c r="E27" s="102">
        <v>6.0</v>
      </c>
      <c r="F27" s="102">
        <v>-5.0</v>
      </c>
      <c r="G27" s="102">
        <v>56.0</v>
      </c>
      <c r="H27" s="32">
        <f t="shared" ref="H27:J27" si="22">E27*$C27</f>
        <v>126</v>
      </c>
      <c r="I27" s="32">
        <f t="shared" si="22"/>
        <v>-105</v>
      </c>
      <c r="J27" s="32">
        <f t="shared" si="22"/>
        <v>1176</v>
      </c>
    </row>
    <row r="28" ht="14.25" customHeight="1">
      <c r="A28" s="34">
        <v>22.0</v>
      </c>
      <c r="B28" s="32" t="s">
        <v>82</v>
      </c>
      <c r="C28" s="34">
        <v>18.0</v>
      </c>
      <c r="D28" s="45" t="s">
        <v>81</v>
      </c>
      <c r="E28" s="102">
        <v>6.0</v>
      </c>
      <c r="F28" s="102">
        <v>-2.0</v>
      </c>
      <c r="G28" s="102">
        <v>56.0</v>
      </c>
      <c r="H28" s="32">
        <f t="shared" ref="H28:J28" si="23">E28*$C28</f>
        <v>108</v>
      </c>
      <c r="I28" s="32">
        <f t="shared" si="23"/>
        <v>-36</v>
      </c>
      <c r="J28" s="32">
        <f t="shared" si="23"/>
        <v>1008</v>
      </c>
    </row>
    <row r="29" ht="14.25" customHeight="1">
      <c r="A29" s="34">
        <v>23.0</v>
      </c>
      <c r="B29" s="32" t="s">
        <v>83</v>
      </c>
      <c r="C29" s="34">
        <v>17.0</v>
      </c>
      <c r="D29" s="45" t="s">
        <v>81</v>
      </c>
      <c r="E29" s="102">
        <v>6.0</v>
      </c>
      <c r="F29" s="102">
        <v>2.0</v>
      </c>
      <c r="G29" s="102">
        <v>56.0</v>
      </c>
      <c r="H29" s="32">
        <f t="shared" ref="H29:J29" si="24">E29*$C29</f>
        <v>102</v>
      </c>
      <c r="I29" s="32">
        <f t="shared" si="24"/>
        <v>34</v>
      </c>
      <c r="J29" s="32">
        <f t="shared" si="24"/>
        <v>952</v>
      </c>
    </row>
    <row r="30" ht="14.25" customHeight="1">
      <c r="A30" s="34">
        <v>24.0</v>
      </c>
      <c r="B30" s="32" t="s">
        <v>84</v>
      </c>
      <c r="C30" s="34">
        <v>24.0</v>
      </c>
      <c r="D30" s="45" t="s">
        <v>81</v>
      </c>
      <c r="E30" s="102">
        <v>6.0</v>
      </c>
      <c r="F30" s="102">
        <v>5.0</v>
      </c>
      <c r="G30" s="102">
        <v>56.0</v>
      </c>
      <c r="H30" s="32">
        <f t="shared" ref="H30:J30" si="25">E30*$C30</f>
        <v>144</v>
      </c>
      <c r="I30" s="32">
        <f t="shared" si="25"/>
        <v>120</v>
      </c>
      <c r="J30" s="32">
        <f t="shared" si="25"/>
        <v>1344</v>
      </c>
    </row>
    <row r="31" ht="14.25" customHeight="1">
      <c r="A31" s="34">
        <v>25.0</v>
      </c>
      <c r="B31" s="32" t="s">
        <v>85</v>
      </c>
      <c r="C31" s="34">
        <v>15.0</v>
      </c>
      <c r="D31" s="45" t="s">
        <v>81</v>
      </c>
      <c r="E31" s="102">
        <v>6.0</v>
      </c>
      <c r="F31" s="102">
        <v>-5.0</v>
      </c>
      <c r="G31" s="102">
        <v>49.0</v>
      </c>
      <c r="H31" s="32">
        <f t="shared" ref="H31:J31" si="26">E31*$C31</f>
        <v>90</v>
      </c>
      <c r="I31" s="32">
        <f t="shared" si="26"/>
        <v>-75</v>
      </c>
      <c r="J31" s="32">
        <f t="shared" si="26"/>
        <v>735</v>
      </c>
    </row>
    <row r="32" ht="14.25" customHeight="1">
      <c r="A32" s="34">
        <v>26.0</v>
      </c>
      <c r="B32" s="32" t="s">
        <v>86</v>
      </c>
      <c r="C32" s="34">
        <v>19.0</v>
      </c>
      <c r="D32" s="45" t="s">
        <v>81</v>
      </c>
      <c r="E32" s="102">
        <v>6.0</v>
      </c>
      <c r="F32" s="102">
        <v>-2.0</v>
      </c>
      <c r="G32" s="102">
        <v>49.0</v>
      </c>
      <c r="H32" s="32">
        <f t="shared" ref="H32:J32" si="27">E32*$C32</f>
        <v>114</v>
      </c>
      <c r="I32" s="32">
        <f t="shared" si="27"/>
        <v>-38</v>
      </c>
      <c r="J32" s="32">
        <f t="shared" si="27"/>
        <v>931</v>
      </c>
    </row>
    <row r="33" ht="14.25" customHeight="1">
      <c r="A33" s="34">
        <v>27.0</v>
      </c>
      <c r="B33" s="32" t="s">
        <v>87</v>
      </c>
      <c r="C33" s="34">
        <v>15.0</v>
      </c>
      <c r="D33" s="45" t="s">
        <v>81</v>
      </c>
      <c r="E33" s="102">
        <v>6.0</v>
      </c>
      <c r="F33" s="102">
        <v>2.0</v>
      </c>
      <c r="G33" s="102">
        <v>49.0</v>
      </c>
      <c r="H33" s="32">
        <f t="shared" ref="H33:J33" si="28">E33*$C33</f>
        <v>90</v>
      </c>
      <c r="I33" s="32">
        <f t="shared" si="28"/>
        <v>30</v>
      </c>
      <c r="J33" s="32">
        <f t="shared" si="28"/>
        <v>735</v>
      </c>
    </row>
    <row r="34" ht="14.25" customHeight="1">
      <c r="A34" s="34">
        <v>28.0</v>
      </c>
      <c r="B34" s="32" t="s">
        <v>88</v>
      </c>
      <c r="C34" s="34">
        <v>23.0</v>
      </c>
      <c r="D34" s="45" t="s">
        <v>81</v>
      </c>
      <c r="E34" s="102">
        <v>6.0</v>
      </c>
      <c r="F34" s="102">
        <v>5.0</v>
      </c>
      <c r="G34" s="102">
        <v>49.0</v>
      </c>
      <c r="H34" s="32">
        <f t="shared" ref="H34:J34" si="29">E34*$C34</f>
        <v>138</v>
      </c>
      <c r="I34" s="32">
        <f t="shared" si="29"/>
        <v>115</v>
      </c>
      <c r="J34" s="32">
        <f t="shared" si="29"/>
        <v>1127</v>
      </c>
    </row>
    <row r="35" ht="14.25" customHeight="1">
      <c r="A35" s="34">
        <v>29.0</v>
      </c>
      <c r="B35" s="32" t="s">
        <v>89</v>
      </c>
      <c r="C35" s="34">
        <v>18.0</v>
      </c>
      <c r="D35" s="45" t="s">
        <v>81</v>
      </c>
      <c r="E35" s="102">
        <v>6.0</v>
      </c>
      <c r="F35" s="102">
        <v>-2.0</v>
      </c>
      <c r="G35" s="102">
        <v>7.0</v>
      </c>
      <c r="H35" s="32">
        <f t="shared" ref="H35:J35" si="30">E35*$C35</f>
        <v>108</v>
      </c>
      <c r="I35" s="32">
        <f t="shared" si="30"/>
        <v>-36</v>
      </c>
      <c r="J35" s="32">
        <f t="shared" si="30"/>
        <v>126</v>
      </c>
    </row>
    <row r="36" ht="14.25" customHeight="1">
      <c r="A36" s="34">
        <v>30.0</v>
      </c>
      <c r="B36" s="32" t="s">
        <v>91</v>
      </c>
      <c r="C36" s="34">
        <v>19.0</v>
      </c>
      <c r="D36" s="45" t="s">
        <v>81</v>
      </c>
      <c r="E36" s="102">
        <v>6.0</v>
      </c>
      <c r="F36" s="102">
        <v>2.0</v>
      </c>
      <c r="G36" s="102">
        <v>7.0</v>
      </c>
      <c r="H36" s="32">
        <f t="shared" ref="H36:J36" si="31">E36*$C36</f>
        <v>114</v>
      </c>
      <c r="I36" s="32">
        <f t="shared" si="31"/>
        <v>38</v>
      </c>
      <c r="J36" s="32">
        <f t="shared" si="31"/>
        <v>133</v>
      </c>
    </row>
    <row r="37" ht="14.25" customHeight="1">
      <c r="A37" s="34">
        <v>31.0</v>
      </c>
      <c r="B37" s="32" t="s">
        <v>93</v>
      </c>
      <c r="C37" s="34">
        <v>22.0</v>
      </c>
      <c r="D37" s="45" t="s">
        <v>81</v>
      </c>
      <c r="E37" s="102">
        <v>3.0</v>
      </c>
      <c r="F37" s="102">
        <v>-2.0</v>
      </c>
      <c r="G37" s="102">
        <v>7.0</v>
      </c>
      <c r="H37" s="32">
        <f t="shared" ref="H37:J37" si="32">E37*$C37</f>
        <v>66</v>
      </c>
      <c r="I37" s="32">
        <f t="shared" si="32"/>
        <v>-44</v>
      </c>
      <c r="J37" s="32">
        <f t="shared" si="32"/>
        <v>154</v>
      </c>
    </row>
    <row r="38" ht="14.25" customHeight="1">
      <c r="A38" s="34">
        <v>32.0</v>
      </c>
      <c r="B38" s="32" t="s">
        <v>95</v>
      </c>
      <c r="C38" s="34">
        <v>25.0</v>
      </c>
      <c r="D38" s="45" t="s">
        <v>81</v>
      </c>
      <c r="E38" s="102">
        <v>3.0</v>
      </c>
      <c r="F38" s="102">
        <v>5.0</v>
      </c>
      <c r="G38" s="102">
        <v>7.0</v>
      </c>
      <c r="H38" s="32">
        <f t="shared" ref="H38:J38" si="33">E38*$C38</f>
        <v>75</v>
      </c>
      <c r="I38" s="32">
        <f t="shared" si="33"/>
        <v>125</v>
      </c>
      <c r="J38" s="32">
        <f t="shared" si="33"/>
        <v>175</v>
      </c>
    </row>
    <row r="39" ht="14.25" customHeight="1">
      <c r="A39" s="34">
        <v>33.0</v>
      </c>
      <c r="B39" s="32" t="s">
        <v>97</v>
      </c>
      <c r="C39" s="34">
        <v>26.0</v>
      </c>
      <c r="D39" s="61" t="s">
        <v>98</v>
      </c>
      <c r="E39" s="102">
        <v>13.0</v>
      </c>
      <c r="F39" s="102">
        <v>-5.0</v>
      </c>
      <c r="G39" s="102">
        <v>56.0</v>
      </c>
      <c r="H39" s="32">
        <f t="shared" ref="H39:J39" si="34">E39*$C39</f>
        <v>338</v>
      </c>
      <c r="I39" s="32">
        <f t="shared" si="34"/>
        <v>-130</v>
      </c>
      <c r="J39" s="32">
        <f t="shared" si="34"/>
        <v>1456</v>
      </c>
    </row>
    <row r="40" ht="14.25" customHeight="1">
      <c r="A40" s="34">
        <v>34.0</v>
      </c>
      <c r="B40" s="32" t="s">
        <v>100</v>
      </c>
      <c r="C40" s="34">
        <v>26.0</v>
      </c>
      <c r="D40" s="61" t="s">
        <v>98</v>
      </c>
      <c r="E40" s="102">
        <v>13.0</v>
      </c>
      <c r="F40" s="102">
        <v>-2.0</v>
      </c>
      <c r="G40" s="102">
        <v>56.0</v>
      </c>
      <c r="H40" s="32">
        <f t="shared" ref="H40:J40" si="35">E40*$C40</f>
        <v>338</v>
      </c>
      <c r="I40" s="32">
        <f t="shared" si="35"/>
        <v>-52</v>
      </c>
      <c r="J40" s="32">
        <f t="shared" si="35"/>
        <v>1456</v>
      </c>
    </row>
    <row r="41" ht="14.25" customHeight="1">
      <c r="A41" s="34">
        <v>35.0</v>
      </c>
      <c r="B41" s="32" t="s">
        <v>102</v>
      </c>
      <c r="C41" s="34">
        <v>26.0</v>
      </c>
      <c r="D41" s="61" t="s">
        <v>98</v>
      </c>
      <c r="E41" s="102">
        <v>13.0</v>
      </c>
      <c r="F41" s="102">
        <v>2.0</v>
      </c>
      <c r="G41" s="102">
        <v>56.0</v>
      </c>
      <c r="H41" s="32">
        <f t="shared" ref="H41:J41" si="36">E41*$C41</f>
        <v>338</v>
      </c>
      <c r="I41" s="32">
        <f t="shared" si="36"/>
        <v>52</v>
      </c>
      <c r="J41" s="32">
        <f t="shared" si="36"/>
        <v>1456</v>
      </c>
    </row>
    <row r="42" ht="14.25" customHeight="1">
      <c r="A42" s="34">
        <v>36.0</v>
      </c>
      <c r="B42" s="32" t="s">
        <v>103</v>
      </c>
      <c r="C42" s="34">
        <v>26.0</v>
      </c>
      <c r="D42" s="61" t="s">
        <v>98</v>
      </c>
      <c r="E42" s="102">
        <v>13.0</v>
      </c>
      <c r="F42" s="102">
        <v>5.0</v>
      </c>
      <c r="G42" s="102">
        <v>56.0</v>
      </c>
      <c r="H42" s="32">
        <f t="shared" ref="H42:J42" si="37">E42*$C42</f>
        <v>338</v>
      </c>
      <c r="I42" s="32">
        <f t="shared" si="37"/>
        <v>130</v>
      </c>
      <c r="J42" s="32">
        <f t="shared" si="37"/>
        <v>1456</v>
      </c>
    </row>
    <row r="43" ht="14.25" customHeight="1">
      <c r="A43" s="34">
        <v>37.0</v>
      </c>
      <c r="B43" s="32" t="s">
        <v>104</v>
      </c>
      <c r="C43" s="34">
        <v>26.0</v>
      </c>
      <c r="D43" s="61" t="s">
        <v>98</v>
      </c>
      <c r="E43" s="102">
        <v>13.0</v>
      </c>
      <c r="F43" s="102">
        <v>-5.0</v>
      </c>
      <c r="G43" s="102">
        <v>49.0</v>
      </c>
      <c r="H43" s="32">
        <f t="shared" ref="H43:J43" si="38">E43*$C43</f>
        <v>338</v>
      </c>
      <c r="I43" s="32">
        <f t="shared" si="38"/>
        <v>-130</v>
      </c>
      <c r="J43" s="32">
        <f t="shared" si="38"/>
        <v>1274</v>
      </c>
    </row>
    <row r="44" ht="14.25" customHeight="1">
      <c r="A44" s="34">
        <v>38.0</v>
      </c>
      <c r="B44" s="32" t="s">
        <v>105</v>
      </c>
      <c r="C44" s="34">
        <v>26.0</v>
      </c>
      <c r="D44" s="61" t="s">
        <v>98</v>
      </c>
      <c r="E44" s="102">
        <v>13.0</v>
      </c>
      <c r="F44" s="102">
        <v>-2.0</v>
      </c>
      <c r="G44" s="102">
        <v>49.0</v>
      </c>
      <c r="H44" s="32">
        <f t="shared" ref="H44:J44" si="39">E44*$C44</f>
        <v>338</v>
      </c>
      <c r="I44" s="32">
        <f t="shared" si="39"/>
        <v>-52</v>
      </c>
      <c r="J44" s="32">
        <f t="shared" si="39"/>
        <v>1274</v>
      </c>
    </row>
    <row r="45" ht="14.25" customHeight="1">
      <c r="A45" s="34">
        <v>39.0</v>
      </c>
      <c r="B45" s="32" t="s">
        <v>106</v>
      </c>
      <c r="C45" s="34">
        <v>26.0</v>
      </c>
      <c r="D45" s="61" t="s">
        <v>98</v>
      </c>
      <c r="E45" s="102">
        <v>13.0</v>
      </c>
      <c r="F45" s="102">
        <v>2.0</v>
      </c>
      <c r="G45" s="102">
        <v>49.0</v>
      </c>
      <c r="H45" s="32">
        <f t="shared" ref="H45:J45" si="40">E45*$C45</f>
        <v>338</v>
      </c>
      <c r="I45" s="32">
        <f t="shared" si="40"/>
        <v>52</v>
      </c>
      <c r="J45" s="32">
        <f t="shared" si="40"/>
        <v>1274</v>
      </c>
    </row>
    <row r="46" ht="14.25" customHeight="1">
      <c r="A46" s="34">
        <v>40.0</v>
      </c>
      <c r="B46" s="32" t="s">
        <v>107</v>
      </c>
      <c r="C46" s="34">
        <v>26.0</v>
      </c>
      <c r="D46" s="61" t="s">
        <v>98</v>
      </c>
      <c r="E46" s="102">
        <v>13.0</v>
      </c>
      <c r="F46" s="102">
        <v>5.0</v>
      </c>
      <c r="G46" s="102">
        <v>49.0</v>
      </c>
      <c r="H46" s="32">
        <f t="shared" ref="H46:J46" si="41">E46*$C46</f>
        <v>338</v>
      </c>
      <c r="I46" s="32">
        <f t="shared" si="41"/>
        <v>130</v>
      </c>
      <c r="J46" s="32">
        <f t="shared" si="41"/>
        <v>1274</v>
      </c>
    </row>
    <row r="47" ht="14.25" customHeight="1">
      <c r="A47" s="34">
        <v>41.0</v>
      </c>
      <c r="B47" s="32" t="s">
        <v>108</v>
      </c>
      <c r="C47" s="34">
        <v>26.0</v>
      </c>
      <c r="D47" s="43" t="s">
        <v>70</v>
      </c>
      <c r="E47" s="102">
        <v>13.0</v>
      </c>
      <c r="F47" s="102">
        <v>-5.0</v>
      </c>
      <c r="G47" s="102">
        <v>42.0</v>
      </c>
      <c r="H47" s="32">
        <f t="shared" ref="H47:J47" si="42">E47*$C47</f>
        <v>338</v>
      </c>
      <c r="I47" s="32">
        <f t="shared" si="42"/>
        <v>-130</v>
      </c>
      <c r="J47" s="32">
        <f t="shared" si="42"/>
        <v>1092</v>
      </c>
    </row>
    <row r="48" ht="14.25" customHeight="1">
      <c r="A48" s="34">
        <v>42.0</v>
      </c>
      <c r="B48" s="32" t="s">
        <v>109</v>
      </c>
      <c r="C48" s="34">
        <v>26.0</v>
      </c>
      <c r="D48" s="43" t="s">
        <v>70</v>
      </c>
      <c r="E48" s="102">
        <v>13.0</v>
      </c>
      <c r="F48" s="102">
        <v>-2.0</v>
      </c>
      <c r="G48" s="102">
        <v>42.0</v>
      </c>
      <c r="H48" s="32">
        <f t="shared" ref="H48:J48" si="43">E48*$C48</f>
        <v>338</v>
      </c>
      <c r="I48" s="32">
        <f t="shared" si="43"/>
        <v>-52</v>
      </c>
      <c r="J48" s="32">
        <f t="shared" si="43"/>
        <v>1092</v>
      </c>
    </row>
    <row r="49" ht="14.25" customHeight="1">
      <c r="A49" s="34">
        <v>43.0</v>
      </c>
      <c r="B49" s="32" t="s">
        <v>110</v>
      </c>
      <c r="C49" s="34">
        <v>26.0</v>
      </c>
      <c r="D49" s="43" t="s">
        <v>70</v>
      </c>
      <c r="E49" s="102">
        <v>13.0</v>
      </c>
      <c r="F49" s="102">
        <v>2.0</v>
      </c>
      <c r="G49" s="102">
        <v>42.0</v>
      </c>
      <c r="H49" s="32">
        <f t="shared" ref="H49:J49" si="44">E49*$C49</f>
        <v>338</v>
      </c>
      <c r="I49" s="32">
        <f t="shared" si="44"/>
        <v>52</v>
      </c>
      <c r="J49" s="32">
        <f t="shared" si="44"/>
        <v>1092</v>
      </c>
    </row>
    <row r="50" ht="14.25" customHeight="1">
      <c r="A50" s="34">
        <v>44.0</v>
      </c>
      <c r="B50" s="32" t="s">
        <v>111</v>
      </c>
      <c r="C50" s="34">
        <v>26.0</v>
      </c>
      <c r="D50" s="43" t="s">
        <v>70</v>
      </c>
      <c r="E50" s="102">
        <v>13.0</v>
      </c>
      <c r="F50" s="102">
        <v>5.0</v>
      </c>
      <c r="G50" s="102">
        <v>42.0</v>
      </c>
      <c r="H50" s="32">
        <f t="shared" ref="H50:J50" si="45">E50*$C50</f>
        <v>338</v>
      </c>
      <c r="I50" s="32">
        <f t="shared" si="45"/>
        <v>130</v>
      </c>
      <c r="J50" s="32">
        <f t="shared" si="45"/>
        <v>1092</v>
      </c>
    </row>
    <row r="51" ht="14.25" customHeight="1">
      <c r="A51" s="34">
        <v>45.0</v>
      </c>
      <c r="B51" s="32" t="s">
        <v>112</v>
      </c>
      <c r="C51" s="34">
        <v>26.0</v>
      </c>
      <c r="D51" s="43" t="s">
        <v>70</v>
      </c>
      <c r="E51" s="102">
        <v>13.0</v>
      </c>
      <c r="F51" s="102">
        <v>-5.0</v>
      </c>
      <c r="G51" s="102">
        <v>35.0</v>
      </c>
      <c r="H51" s="32">
        <f t="shared" ref="H51:J51" si="46">E51*$C51</f>
        <v>338</v>
      </c>
      <c r="I51" s="32">
        <f t="shared" si="46"/>
        <v>-130</v>
      </c>
      <c r="J51" s="32">
        <f t="shared" si="46"/>
        <v>910</v>
      </c>
    </row>
    <row r="52" ht="14.25" customHeight="1">
      <c r="A52" s="34">
        <v>46.0</v>
      </c>
      <c r="B52" s="32" t="s">
        <v>113</v>
      </c>
      <c r="C52" s="34">
        <v>26.0</v>
      </c>
      <c r="D52" s="43" t="s">
        <v>70</v>
      </c>
      <c r="E52" s="102">
        <v>13.0</v>
      </c>
      <c r="F52" s="102">
        <v>-2.0</v>
      </c>
      <c r="G52" s="102">
        <v>35.0</v>
      </c>
      <c r="H52" s="32">
        <f t="shared" ref="H52:J52" si="47">E52*$C52</f>
        <v>338</v>
      </c>
      <c r="I52" s="32">
        <f t="shared" si="47"/>
        <v>-52</v>
      </c>
      <c r="J52" s="32">
        <f t="shared" si="47"/>
        <v>910</v>
      </c>
    </row>
    <row r="53" ht="14.25" customHeight="1">
      <c r="A53" s="34">
        <v>47.0</v>
      </c>
      <c r="B53" s="32" t="s">
        <v>114</v>
      </c>
      <c r="C53" s="34">
        <v>26.0</v>
      </c>
      <c r="D53" s="43" t="s">
        <v>70</v>
      </c>
      <c r="E53" s="102">
        <v>13.0</v>
      </c>
      <c r="F53" s="102">
        <v>2.0</v>
      </c>
      <c r="G53" s="102">
        <v>35.0</v>
      </c>
      <c r="H53" s="32">
        <f t="shared" ref="H53:J53" si="48">E53*$C53</f>
        <v>338</v>
      </c>
      <c r="I53" s="32">
        <f t="shared" si="48"/>
        <v>52</v>
      </c>
      <c r="J53" s="32">
        <f t="shared" si="48"/>
        <v>910</v>
      </c>
    </row>
    <row r="54" ht="14.25" customHeight="1">
      <c r="A54" s="34">
        <v>48.0</v>
      </c>
      <c r="B54" s="32" t="s">
        <v>115</v>
      </c>
      <c r="C54" s="34">
        <v>26.0</v>
      </c>
      <c r="D54" s="43" t="s">
        <v>70</v>
      </c>
      <c r="E54" s="102">
        <v>13.0</v>
      </c>
      <c r="F54" s="102">
        <v>5.0</v>
      </c>
      <c r="G54" s="102">
        <v>35.0</v>
      </c>
      <c r="H54" s="32">
        <f t="shared" ref="H54:J54" si="49">E54*$C54</f>
        <v>338</v>
      </c>
      <c r="I54" s="32">
        <f t="shared" si="49"/>
        <v>130</v>
      </c>
      <c r="J54" s="32">
        <f t="shared" si="49"/>
        <v>910</v>
      </c>
    </row>
    <row r="55" ht="14.25" customHeight="1">
      <c r="A55" s="34">
        <v>49.0</v>
      </c>
      <c r="B55" s="32" t="s">
        <v>50</v>
      </c>
      <c r="C55" s="34">
        <v>26.0</v>
      </c>
      <c r="D55" s="35" t="s">
        <v>44</v>
      </c>
      <c r="E55" s="102">
        <v>16.0</v>
      </c>
      <c r="F55" s="102">
        <v>-5.0</v>
      </c>
      <c r="G55" s="102">
        <v>56.0</v>
      </c>
      <c r="H55" s="32">
        <f t="shared" ref="H55:J55" si="50">E55*$C55</f>
        <v>416</v>
      </c>
      <c r="I55" s="32">
        <f t="shared" si="50"/>
        <v>-130</v>
      </c>
      <c r="J55" s="32">
        <f t="shared" si="50"/>
        <v>1456</v>
      </c>
    </row>
    <row r="56" ht="14.25" customHeight="1">
      <c r="A56" s="34">
        <v>50.0</v>
      </c>
      <c r="B56" s="32" t="s">
        <v>52</v>
      </c>
      <c r="C56" s="34">
        <v>26.0</v>
      </c>
      <c r="D56" s="35" t="s">
        <v>44</v>
      </c>
      <c r="E56" s="102">
        <v>16.0</v>
      </c>
      <c r="F56" s="102">
        <v>-2.0</v>
      </c>
      <c r="G56" s="102">
        <v>56.0</v>
      </c>
      <c r="H56" s="32">
        <f t="shared" ref="H56:J56" si="51">E56*$C56</f>
        <v>416</v>
      </c>
      <c r="I56" s="32">
        <f t="shared" si="51"/>
        <v>-52</v>
      </c>
      <c r="J56" s="32">
        <f t="shared" si="51"/>
        <v>1456</v>
      </c>
    </row>
    <row r="57" ht="14.25" customHeight="1">
      <c r="A57" s="34">
        <v>51.0</v>
      </c>
      <c r="B57" s="32" t="s">
        <v>54</v>
      </c>
      <c r="C57" s="34">
        <v>26.0</v>
      </c>
      <c r="D57" s="35" t="s">
        <v>44</v>
      </c>
      <c r="E57" s="102">
        <v>16.0</v>
      </c>
      <c r="F57" s="102">
        <v>2.0</v>
      </c>
      <c r="G57" s="102">
        <v>56.0</v>
      </c>
      <c r="H57" s="32">
        <f t="shared" ref="H57:J57" si="52">E57*$C57</f>
        <v>416</v>
      </c>
      <c r="I57" s="32">
        <f t="shared" si="52"/>
        <v>52</v>
      </c>
      <c r="J57" s="32">
        <f t="shared" si="52"/>
        <v>1456</v>
      </c>
    </row>
    <row r="58" ht="14.25" customHeight="1">
      <c r="A58" s="34">
        <v>52.0</v>
      </c>
      <c r="B58" s="32" t="s">
        <v>56</v>
      </c>
      <c r="C58" s="34">
        <v>26.0</v>
      </c>
      <c r="D58" s="35" t="s">
        <v>44</v>
      </c>
      <c r="E58" s="102">
        <v>16.0</v>
      </c>
      <c r="F58" s="102">
        <v>5.0</v>
      </c>
      <c r="G58" s="102">
        <v>56.0</v>
      </c>
      <c r="H58" s="32">
        <f t="shared" ref="H58:J58" si="53">E58*$C58</f>
        <v>416</v>
      </c>
      <c r="I58" s="32">
        <f t="shared" si="53"/>
        <v>130</v>
      </c>
      <c r="J58" s="32">
        <f t="shared" si="53"/>
        <v>1456</v>
      </c>
    </row>
    <row r="59" ht="14.25" customHeight="1">
      <c r="A59" s="34">
        <v>53.0</v>
      </c>
      <c r="B59" s="32" t="s">
        <v>58</v>
      </c>
      <c r="C59" s="34">
        <v>26.0</v>
      </c>
      <c r="D59" s="35" t="s">
        <v>44</v>
      </c>
      <c r="E59" s="102">
        <v>16.0</v>
      </c>
      <c r="F59" s="102">
        <v>-5.0</v>
      </c>
      <c r="G59" s="102">
        <v>49.0</v>
      </c>
      <c r="H59" s="32">
        <f t="shared" ref="H59:J59" si="54">E59*$C59</f>
        <v>416</v>
      </c>
      <c r="I59" s="32">
        <f t="shared" si="54"/>
        <v>-130</v>
      </c>
      <c r="J59" s="32">
        <f t="shared" si="54"/>
        <v>1274</v>
      </c>
    </row>
    <row r="60" ht="14.25" customHeight="1">
      <c r="A60" s="34">
        <v>54.0</v>
      </c>
      <c r="B60" s="32" t="s">
        <v>60</v>
      </c>
      <c r="C60" s="34">
        <v>26.0</v>
      </c>
      <c r="D60" s="35" t="s">
        <v>44</v>
      </c>
      <c r="E60" s="102">
        <v>16.0</v>
      </c>
      <c r="F60" s="102">
        <v>-2.0</v>
      </c>
      <c r="G60" s="102">
        <v>49.0</v>
      </c>
      <c r="H60" s="32">
        <f t="shared" ref="H60:J60" si="55">E60*$C60</f>
        <v>416</v>
      </c>
      <c r="I60" s="32">
        <f t="shared" si="55"/>
        <v>-52</v>
      </c>
      <c r="J60" s="32">
        <f t="shared" si="55"/>
        <v>1274</v>
      </c>
    </row>
    <row r="61" ht="14.25" customHeight="1">
      <c r="A61" s="34">
        <v>55.0</v>
      </c>
      <c r="B61" s="32" t="s">
        <v>62</v>
      </c>
      <c r="C61" s="34">
        <v>26.0</v>
      </c>
      <c r="D61" s="35" t="s">
        <v>44</v>
      </c>
      <c r="E61" s="102">
        <v>16.0</v>
      </c>
      <c r="F61" s="102">
        <v>2.0</v>
      </c>
      <c r="G61" s="102">
        <v>49.0</v>
      </c>
      <c r="H61" s="32">
        <f t="shared" ref="H61:J61" si="56">E61*$C61</f>
        <v>416</v>
      </c>
      <c r="I61" s="32">
        <f t="shared" si="56"/>
        <v>52</v>
      </c>
      <c r="J61" s="32">
        <f t="shared" si="56"/>
        <v>1274</v>
      </c>
    </row>
    <row r="62" ht="14.25" customHeight="1">
      <c r="A62" s="34">
        <v>56.0</v>
      </c>
      <c r="B62" s="32" t="s">
        <v>64</v>
      </c>
      <c r="C62" s="34">
        <v>26.0</v>
      </c>
      <c r="D62" s="35" t="s">
        <v>44</v>
      </c>
      <c r="E62" s="102">
        <v>16.0</v>
      </c>
      <c r="F62" s="102">
        <v>5.0</v>
      </c>
      <c r="G62" s="102">
        <v>49.0</v>
      </c>
      <c r="H62" s="32">
        <f t="shared" ref="H62:J62" si="57">E62*$C62</f>
        <v>416</v>
      </c>
      <c r="I62" s="32">
        <f t="shared" si="57"/>
        <v>130</v>
      </c>
      <c r="J62" s="32">
        <f t="shared" si="57"/>
        <v>1274</v>
      </c>
    </row>
    <row r="63" ht="14.25" customHeight="1">
      <c r="A63" s="34">
        <v>57.0</v>
      </c>
      <c r="B63" s="32" t="s">
        <v>66</v>
      </c>
      <c r="C63" s="34">
        <v>15.0</v>
      </c>
      <c r="D63" s="35" t="s">
        <v>44</v>
      </c>
      <c r="E63" s="102">
        <v>16.0</v>
      </c>
      <c r="F63" s="102">
        <v>5.0</v>
      </c>
      <c r="G63" s="102">
        <v>7.0</v>
      </c>
      <c r="H63" s="32">
        <f t="shared" ref="H63:J63" si="58">E63*$C63</f>
        <v>240</v>
      </c>
      <c r="I63" s="32">
        <f t="shared" si="58"/>
        <v>75</v>
      </c>
      <c r="J63" s="32">
        <f t="shared" si="58"/>
        <v>105</v>
      </c>
    </row>
    <row r="64" ht="14.25" customHeight="1">
      <c r="A64" s="34">
        <v>58.0</v>
      </c>
      <c r="B64" s="32" t="s">
        <v>68</v>
      </c>
      <c r="C64" s="34">
        <v>20.0</v>
      </c>
      <c r="D64" s="35" t="s">
        <v>44</v>
      </c>
      <c r="E64" s="102">
        <v>16.0</v>
      </c>
      <c r="F64" s="102">
        <v>-2.0</v>
      </c>
      <c r="G64" s="102">
        <v>14.0</v>
      </c>
      <c r="H64" s="32">
        <f t="shared" ref="H64:J64" si="59">E64*$C64</f>
        <v>320</v>
      </c>
      <c r="I64" s="32">
        <f t="shared" si="59"/>
        <v>-40</v>
      </c>
      <c r="J64" s="32">
        <f t="shared" si="59"/>
        <v>280</v>
      </c>
    </row>
    <row r="65" ht="14.25" customHeight="1">
      <c r="A65" s="34">
        <v>59.0</v>
      </c>
      <c r="B65" s="32" t="s">
        <v>71</v>
      </c>
      <c r="C65" s="34">
        <v>27.0</v>
      </c>
      <c r="D65" s="35" t="s">
        <v>44</v>
      </c>
      <c r="E65" s="102">
        <v>16.0</v>
      </c>
      <c r="F65" s="102">
        <v>2.0</v>
      </c>
      <c r="G65" s="102">
        <v>14.0</v>
      </c>
      <c r="H65" s="32">
        <f t="shared" ref="H65:J65" si="60">E65*$C65</f>
        <v>432</v>
      </c>
      <c r="I65" s="32">
        <f t="shared" si="60"/>
        <v>54</v>
      </c>
      <c r="J65" s="32">
        <f t="shared" si="60"/>
        <v>378</v>
      </c>
    </row>
    <row r="66" ht="14.25" customHeight="1">
      <c r="A66" s="34">
        <v>60.0</v>
      </c>
      <c r="B66" s="32" t="s">
        <v>73</v>
      </c>
      <c r="C66" s="34">
        <v>30.0</v>
      </c>
      <c r="D66" s="35" t="s">
        <v>44</v>
      </c>
      <c r="E66" s="102">
        <v>16.0</v>
      </c>
      <c r="F66" s="102">
        <v>-5.0</v>
      </c>
      <c r="G66" s="102">
        <v>7.0</v>
      </c>
      <c r="H66" s="32">
        <f t="shared" ref="H66:J66" si="61">E66*$C66</f>
        <v>480</v>
      </c>
      <c r="I66" s="32">
        <f t="shared" si="61"/>
        <v>-150</v>
      </c>
      <c r="J66" s="32">
        <f t="shared" si="61"/>
        <v>210</v>
      </c>
    </row>
    <row r="67" ht="14.25" customHeight="1">
      <c r="A67" s="34">
        <v>61.0</v>
      </c>
      <c r="B67" s="32" t="s">
        <v>75</v>
      </c>
      <c r="C67" s="34">
        <v>30.0</v>
      </c>
      <c r="D67" s="35" t="s">
        <v>44</v>
      </c>
      <c r="E67" s="102">
        <v>16.0</v>
      </c>
      <c r="F67" s="102">
        <v>-2.0</v>
      </c>
      <c r="G67" s="102">
        <v>7.0</v>
      </c>
      <c r="H67" s="32">
        <f t="shared" ref="H67:J67" si="62">E67*$C67</f>
        <v>480</v>
      </c>
      <c r="I67" s="32">
        <f t="shared" si="62"/>
        <v>-60</v>
      </c>
      <c r="J67" s="32">
        <f t="shared" si="62"/>
        <v>210</v>
      </c>
    </row>
    <row r="68" ht="14.25" customHeight="1">
      <c r="A68" s="34">
        <v>62.0</v>
      </c>
      <c r="B68" s="32" t="s">
        <v>77</v>
      </c>
      <c r="C68" s="34">
        <v>12.0</v>
      </c>
      <c r="D68" s="35" t="s">
        <v>44</v>
      </c>
      <c r="E68" s="102">
        <v>16.0</v>
      </c>
      <c r="F68" s="102">
        <v>2.0</v>
      </c>
      <c r="G68" s="102">
        <v>7.0</v>
      </c>
      <c r="H68" s="32">
        <f t="shared" ref="H68:J68" si="63">E68*$C68</f>
        <v>192</v>
      </c>
      <c r="I68" s="32">
        <f t="shared" si="63"/>
        <v>24</v>
      </c>
      <c r="J68" s="32">
        <f t="shared" si="63"/>
        <v>84</v>
      </c>
    </row>
    <row r="69" ht="14.25" customHeight="1">
      <c r="A69" s="34">
        <v>63.0</v>
      </c>
      <c r="B69" s="32" t="s">
        <v>90</v>
      </c>
      <c r="C69" s="34">
        <v>17.0</v>
      </c>
      <c r="D69" s="103" t="s">
        <v>49</v>
      </c>
      <c r="E69" s="102">
        <v>16.0</v>
      </c>
      <c r="F69" s="102">
        <v>5.0</v>
      </c>
      <c r="G69" s="102">
        <v>14.0</v>
      </c>
      <c r="H69" s="32">
        <f t="shared" ref="H69:J69" si="64">E69*$C69</f>
        <v>272</v>
      </c>
      <c r="I69" s="32">
        <f t="shared" si="64"/>
        <v>85</v>
      </c>
      <c r="J69" s="32">
        <f t="shared" si="64"/>
        <v>238</v>
      </c>
    </row>
    <row r="70" ht="14.25" customHeight="1">
      <c r="A70" s="34">
        <v>64.0</v>
      </c>
      <c r="B70" s="32" t="s">
        <v>92</v>
      </c>
      <c r="C70" s="34">
        <v>25.0</v>
      </c>
      <c r="D70" s="103" t="s">
        <v>49</v>
      </c>
      <c r="E70" s="102">
        <v>16.0</v>
      </c>
      <c r="F70" s="102">
        <v>-5.0</v>
      </c>
      <c r="G70" s="102">
        <v>21.0</v>
      </c>
      <c r="H70" s="32">
        <f t="shared" ref="H70:J70" si="65">E70*$C70</f>
        <v>400</v>
      </c>
      <c r="I70" s="32">
        <f t="shared" si="65"/>
        <v>-125</v>
      </c>
      <c r="J70" s="32">
        <f t="shared" si="65"/>
        <v>525</v>
      </c>
    </row>
    <row r="71" ht="14.25" customHeight="1">
      <c r="A71" s="34">
        <v>65.0</v>
      </c>
      <c r="B71" s="32" t="s">
        <v>94</v>
      </c>
      <c r="C71" s="34">
        <v>29.0</v>
      </c>
      <c r="D71" s="103" t="s">
        <v>49</v>
      </c>
      <c r="E71" s="102">
        <v>16.0</v>
      </c>
      <c r="F71" s="102">
        <v>-2.0</v>
      </c>
      <c r="G71" s="102">
        <v>21.0</v>
      </c>
      <c r="H71" s="32">
        <f t="shared" ref="H71:J71" si="66">E71*$C71</f>
        <v>464</v>
      </c>
      <c r="I71" s="32">
        <f t="shared" si="66"/>
        <v>-58</v>
      </c>
      <c r="J71" s="32">
        <f t="shared" si="66"/>
        <v>609</v>
      </c>
    </row>
    <row r="72" ht="14.25" customHeight="1">
      <c r="A72" s="34">
        <v>66.0</v>
      </c>
      <c r="B72" s="32" t="s">
        <v>96</v>
      </c>
      <c r="C72" s="34">
        <v>20.0</v>
      </c>
      <c r="D72" s="103" t="s">
        <v>49</v>
      </c>
      <c r="E72" s="102">
        <v>16.0</v>
      </c>
      <c r="F72" s="102">
        <v>-5.0</v>
      </c>
      <c r="G72" s="102">
        <v>14.0</v>
      </c>
      <c r="H72" s="32">
        <f t="shared" ref="H72:J72" si="67">E72*$C72</f>
        <v>320</v>
      </c>
      <c r="I72" s="32">
        <f t="shared" si="67"/>
        <v>-100</v>
      </c>
      <c r="J72" s="32">
        <f t="shared" si="67"/>
        <v>280</v>
      </c>
    </row>
    <row r="73" ht="14.25" customHeight="1">
      <c r="A73" s="34">
        <v>67.0</v>
      </c>
      <c r="B73" s="32" t="s">
        <v>99</v>
      </c>
      <c r="C73" s="34">
        <v>13.0</v>
      </c>
      <c r="D73" s="103" t="s">
        <v>49</v>
      </c>
      <c r="E73" s="102">
        <v>16.0</v>
      </c>
      <c r="F73" s="102">
        <v>2.0</v>
      </c>
      <c r="G73" s="102">
        <v>21.0</v>
      </c>
      <c r="H73" s="32">
        <f t="shared" ref="H73:J73" si="68">E73*$C73</f>
        <v>208</v>
      </c>
      <c r="I73" s="32">
        <f t="shared" si="68"/>
        <v>26</v>
      </c>
      <c r="J73" s="32">
        <f t="shared" si="68"/>
        <v>273</v>
      </c>
    </row>
    <row r="74" ht="14.25" customHeight="1">
      <c r="A74" s="34">
        <v>68.0</v>
      </c>
      <c r="B74" s="32" t="s">
        <v>101</v>
      </c>
      <c r="C74" s="34">
        <v>27.0</v>
      </c>
      <c r="D74" s="103" t="s">
        <v>49</v>
      </c>
      <c r="E74" s="102">
        <v>16.0</v>
      </c>
      <c r="F74" s="102">
        <v>5.0</v>
      </c>
      <c r="G74" s="102">
        <v>21.0</v>
      </c>
      <c r="H74" s="32">
        <f t="shared" ref="H74:J74" si="69">E74*$C74</f>
        <v>432</v>
      </c>
      <c r="I74" s="32">
        <f t="shared" si="69"/>
        <v>135</v>
      </c>
      <c r="J74" s="32">
        <f t="shared" si="69"/>
        <v>567</v>
      </c>
    </row>
    <row r="75" ht="14.25" customHeight="1">
      <c r="A75" s="34">
        <v>69.0</v>
      </c>
      <c r="B75" s="32" t="s">
        <v>116</v>
      </c>
      <c r="C75" s="34">
        <v>29.0</v>
      </c>
      <c r="D75" s="43" t="s">
        <v>70</v>
      </c>
      <c r="E75" s="102">
        <v>13.0</v>
      </c>
      <c r="F75" s="102">
        <v>-5.0</v>
      </c>
      <c r="G75" s="102">
        <v>7.0</v>
      </c>
      <c r="H75" s="32">
        <f t="shared" ref="H75:J75" si="70">E75*$C75</f>
        <v>377</v>
      </c>
      <c r="I75" s="32">
        <f t="shared" si="70"/>
        <v>-145</v>
      </c>
      <c r="J75" s="32">
        <f t="shared" si="70"/>
        <v>203</v>
      </c>
    </row>
    <row r="76" ht="14.25" customHeight="1">
      <c r="A76" s="34">
        <v>70.0</v>
      </c>
      <c r="B76" s="32" t="s">
        <v>117</v>
      </c>
      <c r="C76" s="34">
        <v>20.0</v>
      </c>
      <c r="D76" s="43" t="s">
        <v>70</v>
      </c>
      <c r="E76" s="102">
        <v>13.0</v>
      </c>
      <c r="F76" s="102">
        <v>-2.0</v>
      </c>
      <c r="G76" s="102">
        <v>7.0</v>
      </c>
      <c r="H76" s="32">
        <f t="shared" ref="H76:J76" si="71">E76*$C76</f>
        <v>260</v>
      </c>
      <c r="I76" s="32">
        <f t="shared" si="71"/>
        <v>-40</v>
      </c>
      <c r="J76" s="32">
        <f t="shared" si="71"/>
        <v>140</v>
      </c>
    </row>
    <row r="77" ht="14.25" customHeight="1">
      <c r="A77" s="34">
        <v>71.0</v>
      </c>
      <c r="B77" s="32" t="s">
        <v>118</v>
      </c>
      <c r="C77" s="34">
        <v>30.0</v>
      </c>
      <c r="D77" s="43" t="s">
        <v>70</v>
      </c>
      <c r="E77" s="102">
        <v>13.0</v>
      </c>
      <c r="F77" s="102">
        <v>2.0</v>
      </c>
      <c r="G77" s="102">
        <v>7.0</v>
      </c>
      <c r="H77" s="32">
        <f t="shared" ref="H77:J77" si="72">E77*$C77</f>
        <v>390</v>
      </c>
      <c r="I77" s="32">
        <f t="shared" si="72"/>
        <v>60</v>
      </c>
      <c r="J77" s="32">
        <f t="shared" si="72"/>
        <v>210</v>
      </c>
    </row>
    <row r="78" ht="14.25" customHeight="1">
      <c r="A78" s="34">
        <v>72.0</v>
      </c>
      <c r="B78" s="32" t="s">
        <v>119</v>
      </c>
      <c r="C78" s="34">
        <v>22.0</v>
      </c>
      <c r="D78" s="43" t="s">
        <v>70</v>
      </c>
      <c r="E78" s="102">
        <v>13.0</v>
      </c>
      <c r="F78" s="102">
        <v>5.0</v>
      </c>
      <c r="G78" s="102">
        <v>7.0</v>
      </c>
      <c r="H78" s="32">
        <f t="shared" ref="H78:J78" si="73">E78*$C78</f>
        <v>286</v>
      </c>
      <c r="I78" s="32">
        <f t="shared" si="73"/>
        <v>110</v>
      </c>
      <c r="J78" s="32">
        <f t="shared" si="73"/>
        <v>154</v>
      </c>
    </row>
    <row r="79" ht="14.25" customHeight="1">
      <c r="A79" s="34">
        <v>73.0</v>
      </c>
      <c r="B79" s="32" t="s">
        <v>138</v>
      </c>
      <c r="C79" s="34">
        <v>40.0</v>
      </c>
      <c r="D79" s="45" t="s">
        <v>81</v>
      </c>
      <c r="E79" s="102">
        <v>3.0</v>
      </c>
      <c r="F79" s="102">
        <v>-5.0</v>
      </c>
      <c r="G79" s="102">
        <v>56.0</v>
      </c>
      <c r="H79" s="32">
        <f t="shared" ref="H79:J79" si="74">E79*$C79</f>
        <v>120</v>
      </c>
      <c r="I79" s="32">
        <f t="shared" si="74"/>
        <v>-200</v>
      </c>
      <c r="J79" s="32">
        <f t="shared" si="74"/>
        <v>2240</v>
      </c>
    </row>
    <row r="80" ht="14.25" customHeight="1">
      <c r="A80" s="34">
        <v>74.0</v>
      </c>
      <c r="B80" s="32" t="s">
        <v>139</v>
      </c>
      <c r="C80" s="34">
        <v>40.0</v>
      </c>
      <c r="D80" s="45" t="s">
        <v>81</v>
      </c>
      <c r="E80" s="102">
        <v>3.0</v>
      </c>
      <c r="F80" s="102">
        <v>-2.0</v>
      </c>
      <c r="G80" s="102">
        <v>56.0</v>
      </c>
      <c r="H80" s="32">
        <f t="shared" ref="H80:J80" si="75">E80*$C80</f>
        <v>120</v>
      </c>
      <c r="I80" s="32">
        <f t="shared" si="75"/>
        <v>-80</v>
      </c>
      <c r="J80" s="32">
        <f t="shared" si="75"/>
        <v>2240</v>
      </c>
    </row>
    <row r="81" ht="14.25" customHeight="1">
      <c r="A81" s="34">
        <v>75.0</v>
      </c>
      <c r="B81" s="32" t="s">
        <v>140</v>
      </c>
      <c r="C81" s="34">
        <v>40.0</v>
      </c>
      <c r="D81" s="45" t="s">
        <v>81</v>
      </c>
      <c r="E81" s="102">
        <v>3.0</v>
      </c>
      <c r="F81" s="102">
        <v>2.0</v>
      </c>
      <c r="G81" s="102">
        <v>56.0</v>
      </c>
      <c r="H81" s="32">
        <f t="shared" ref="H81:J81" si="76">E81*$C81</f>
        <v>120</v>
      </c>
      <c r="I81" s="32">
        <f t="shared" si="76"/>
        <v>80</v>
      </c>
      <c r="J81" s="32">
        <f t="shared" si="76"/>
        <v>2240</v>
      </c>
    </row>
    <row r="82" ht="14.25" customHeight="1">
      <c r="A82" s="34">
        <v>76.0</v>
      </c>
      <c r="B82" s="32" t="s">
        <v>141</v>
      </c>
      <c r="C82" s="34">
        <v>40.0</v>
      </c>
      <c r="D82" s="45" t="s">
        <v>81</v>
      </c>
      <c r="E82" s="102">
        <v>3.0</v>
      </c>
      <c r="F82" s="102">
        <v>5.0</v>
      </c>
      <c r="G82" s="102">
        <v>56.0</v>
      </c>
      <c r="H82" s="32">
        <f t="shared" ref="H82:J82" si="77">E82*$C82</f>
        <v>120</v>
      </c>
      <c r="I82" s="32">
        <f t="shared" si="77"/>
        <v>200</v>
      </c>
      <c r="J82" s="32">
        <f t="shared" si="77"/>
        <v>2240</v>
      </c>
    </row>
    <row r="83" ht="14.25" customHeight="1">
      <c r="A83" s="34">
        <v>77.0</v>
      </c>
      <c r="B83" s="32" t="s">
        <v>142</v>
      </c>
      <c r="C83" s="34">
        <v>40.0</v>
      </c>
      <c r="D83" s="45" t="s">
        <v>81</v>
      </c>
      <c r="E83" s="102">
        <v>3.0</v>
      </c>
      <c r="F83" s="102">
        <v>-5.0</v>
      </c>
      <c r="G83" s="102">
        <v>49.0</v>
      </c>
      <c r="H83" s="32">
        <f t="shared" ref="H83:J83" si="78">E83*$C83</f>
        <v>120</v>
      </c>
      <c r="I83" s="32">
        <f t="shared" si="78"/>
        <v>-200</v>
      </c>
      <c r="J83" s="32">
        <f t="shared" si="78"/>
        <v>1960</v>
      </c>
    </row>
    <row r="84" ht="14.25" customHeight="1">
      <c r="A84" s="34">
        <v>78.0</v>
      </c>
      <c r="B84" s="32" t="s">
        <v>143</v>
      </c>
      <c r="C84" s="34">
        <v>40.0</v>
      </c>
      <c r="D84" s="45" t="s">
        <v>81</v>
      </c>
      <c r="E84" s="102">
        <v>3.0</v>
      </c>
      <c r="F84" s="102">
        <v>-2.0</v>
      </c>
      <c r="G84" s="102">
        <v>49.0</v>
      </c>
      <c r="H84" s="32">
        <f t="shared" ref="H84:J84" si="79">E84*$C84</f>
        <v>120</v>
      </c>
      <c r="I84" s="32">
        <f t="shared" si="79"/>
        <v>-80</v>
      </c>
      <c r="J84" s="32">
        <f t="shared" si="79"/>
        <v>1960</v>
      </c>
    </row>
    <row r="85" ht="14.25" customHeight="1">
      <c r="A85" s="34">
        <v>79.0</v>
      </c>
      <c r="B85" s="32" t="s">
        <v>144</v>
      </c>
      <c r="C85" s="34">
        <v>40.0</v>
      </c>
      <c r="D85" s="45" t="s">
        <v>81</v>
      </c>
      <c r="E85" s="102">
        <v>3.0</v>
      </c>
      <c r="F85" s="102">
        <v>2.0</v>
      </c>
      <c r="G85" s="102">
        <v>49.0</v>
      </c>
      <c r="H85" s="32">
        <f t="shared" ref="H85:J85" si="80">E85*$C85</f>
        <v>120</v>
      </c>
      <c r="I85" s="32">
        <f t="shared" si="80"/>
        <v>80</v>
      </c>
      <c r="J85" s="32">
        <f t="shared" si="80"/>
        <v>1960</v>
      </c>
    </row>
    <row r="86" ht="14.25" customHeight="1">
      <c r="A86" s="34">
        <v>80.0</v>
      </c>
      <c r="B86" s="32" t="s">
        <v>145</v>
      </c>
      <c r="C86" s="34">
        <v>40.0</v>
      </c>
      <c r="D86" s="45" t="s">
        <v>81</v>
      </c>
      <c r="E86" s="102">
        <v>3.0</v>
      </c>
      <c r="F86" s="102">
        <v>5.0</v>
      </c>
      <c r="G86" s="102">
        <v>49.0</v>
      </c>
      <c r="H86" s="32">
        <f t="shared" ref="H86:J86" si="81">E86*$C86</f>
        <v>120</v>
      </c>
      <c r="I86" s="32">
        <f t="shared" si="81"/>
        <v>200</v>
      </c>
      <c r="J86" s="32">
        <f t="shared" si="81"/>
        <v>1960</v>
      </c>
    </row>
    <row r="87" ht="14.25" customHeight="1">
      <c r="A87" s="34">
        <v>81.0</v>
      </c>
      <c r="B87" s="32" t="s">
        <v>146</v>
      </c>
      <c r="C87" s="34">
        <v>40.0</v>
      </c>
      <c r="D87" s="45" t="s">
        <v>81</v>
      </c>
      <c r="E87" s="102">
        <v>3.0</v>
      </c>
      <c r="F87" s="102">
        <v>-5.0</v>
      </c>
      <c r="G87" s="102">
        <v>42.0</v>
      </c>
      <c r="H87" s="32">
        <f t="shared" ref="H87:J87" si="82">E87*$C87</f>
        <v>120</v>
      </c>
      <c r="I87" s="32">
        <f t="shared" si="82"/>
        <v>-200</v>
      </c>
      <c r="J87" s="32">
        <f t="shared" si="82"/>
        <v>1680</v>
      </c>
    </row>
    <row r="88" ht="14.25" customHeight="1">
      <c r="A88" s="34">
        <v>82.0</v>
      </c>
      <c r="B88" s="32" t="s">
        <v>147</v>
      </c>
      <c r="C88" s="34">
        <v>40.0</v>
      </c>
      <c r="D88" s="45" t="s">
        <v>81</v>
      </c>
      <c r="E88" s="102">
        <v>3.0</v>
      </c>
      <c r="F88" s="102">
        <v>-2.0</v>
      </c>
      <c r="G88" s="102">
        <v>42.0</v>
      </c>
      <c r="H88" s="32">
        <f t="shared" ref="H88:J88" si="83">E88*$C88</f>
        <v>120</v>
      </c>
      <c r="I88" s="32">
        <f t="shared" si="83"/>
        <v>-80</v>
      </c>
      <c r="J88" s="32">
        <f t="shared" si="83"/>
        <v>1680</v>
      </c>
    </row>
    <row r="89" ht="14.25" customHeight="1">
      <c r="A89" s="34">
        <v>83.0</v>
      </c>
      <c r="B89" s="32" t="s">
        <v>148</v>
      </c>
      <c r="C89" s="34">
        <v>40.0</v>
      </c>
      <c r="D89" s="45" t="s">
        <v>81</v>
      </c>
      <c r="E89" s="102">
        <v>3.0</v>
      </c>
      <c r="F89" s="102">
        <v>2.0</v>
      </c>
      <c r="G89" s="102">
        <v>42.0</v>
      </c>
      <c r="H89" s="32">
        <f t="shared" ref="H89:J89" si="84">E89*$C89</f>
        <v>120</v>
      </c>
      <c r="I89" s="32">
        <f t="shared" si="84"/>
        <v>80</v>
      </c>
      <c r="J89" s="32">
        <f t="shared" si="84"/>
        <v>1680</v>
      </c>
    </row>
    <row r="90" ht="14.25" customHeight="1">
      <c r="A90" s="34">
        <v>84.0</v>
      </c>
      <c r="B90" s="32" t="s">
        <v>149</v>
      </c>
      <c r="C90" s="34">
        <v>40.0</v>
      </c>
      <c r="D90" s="45" t="s">
        <v>81</v>
      </c>
      <c r="E90" s="102">
        <v>3.0</v>
      </c>
      <c r="F90" s="102">
        <v>5.0</v>
      </c>
      <c r="G90" s="102">
        <v>42.0</v>
      </c>
      <c r="H90" s="32">
        <f t="shared" ref="H90:J90" si="85">E90*$C90</f>
        <v>120</v>
      </c>
      <c r="I90" s="32">
        <f t="shared" si="85"/>
        <v>200</v>
      </c>
      <c r="J90" s="32">
        <f t="shared" si="85"/>
        <v>1680</v>
      </c>
    </row>
    <row r="91" ht="14.25" customHeight="1">
      <c r="A91" s="34">
        <v>85.0</v>
      </c>
      <c r="B91" s="32" t="s">
        <v>150</v>
      </c>
      <c r="C91" s="34">
        <v>40.0</v>
      </c>
      <c r="D91" s="45" t="s">
        <v>81</v>
      </c>
      <c r="E91" s="102">
        <v>3.0</v>
      </c>
      <c r="F91" s="102">
        <v>-5.0</v>
      </c>
      <c r="G91" s="102">
        <v>35.0</v>
      </c>
      <c r="H91" s="32">
        <f t="shared" ref="H91:J91" si="86">E91*$C91</f>
        <v>120</v>
      </c>
      <c r="I91" s="32">
        <f t="shared" si="86"/>
        <v>-200</v>
      </c>
      <c r="J91" s="32">
        <f t="shared" si="86"/>
        <v>1400</v>
      </c>
    </row>
    <row r="92" ht="14.25" customHeight="1">
      <c r="A92" s="34">
        <v>86.0</v>
      </c>
      <c r="B92" s="32" t="s">
        <v>151</v>
      </c>
      <c r="C92" s="34">
        <v>40.0</v>
      </c>
      <c r="D92" s="45" t="s">
        <v>81</v>
      </c>
      <c r="E92" s="102">
        <v>3.0</v>
      </c>
      <c r="F92" s="102">
        <v>-2.0</v>
      </c>
      <c r="G92" s="102">
        <v>35.0</v>
      </c>
      <c r="H92" s="32">
        <f t="shared" ref="H92:J92" si="87">E92*$C92</f>
        <v>120</v>
      </c>
      <c r="I92" s="32">
        <f t="shared" si="87"/>
        <v>-80</v>
      </c>
      <c r="J92" s="32">
        <f t="shared" si="87"/>
        <v>1400</v>
      </c>
    </row>
    <row r="93" ht="14.25" customHeight="1">
      <c r="A93" s="34">
        <v>87.0</v>
      </c>
      <c r="B93" s="32" t="s">
        <v>152</v>
      </c>
      <c r="C93" s="34">
        <v>40.0</v>
      </c>
      <c r="D93" s="45" t="s">
        <v>81</v>
      </c>
      <c r="E93" s="102">
        <v>3.0</v>
      </c>
      <c r="F93" s="102">
        <v>2.0</v>
      </c>
      <c r="G93" s="102">
        <v>35.0</v>
      </c>
      <c r="H93" s="32">
        <f t="shared" ref="H93:J93" si="88">E93*$C93</f>
        <v>120</v>
      </c>
      <c r="I93" s="32">
        <f t="shared" si="88"/>
        <v>80</v>
      </c>
      <c r="J93" s="32">
        <f t="shared" si="88"/>
        <v>1400</v>
      </c>
    </row>
    <row r="94" ht="14.25" customHeight="1">
      <c r="A94" s="34">
        <v>88.0</v>
      </c>
      <c r="B94" s="32" t="s">
        <v>153</v>
      </c>
      <c r="C94" s="34">
        <v>40.0</v>
      </c>
      <c r="D94" s="45" t="s">
        <v>81</v>
      </c>
      <c r="E94" s="102">
        <v>3.0</v>
      </c>
      <c r="F94" s="102">
        <v>5.0</v>
      </c>
      <c r="G94" s="102">
        <v>35.0</v>
      </c>
      <c r="H94" s="32">
        <f t="shared" ref="H94:J94" si="89">E94*$C94</f>
        <v>120</v>
      </c>
      <c r="I94" s="32">
        <f t="shared" si="89"/>
        <v>200</v>
      </c>
      <c r="J94" s="32">
        <f t="shared" si="89"/>
        <v>1400</v>
      </c>
    </row>
    <row r="95" ht="14.25" customHeight="1">
      <c r="A95" s="34">
        <v>89.0</v>
      </c>
      <c r="B95" s="32" t="s">
        <v>154</v>
      </c>
      <c r="C95" s="34">
        <v>40.0</v>
      </c>
      <c r="D95" s="45" t="s">
        <v>81</v>
      </c>
      <c r="E95" s="102">
        <v>3.0</v>
      </c>
      <c r="F95" s="102">
        <v>-5.0</v>
      </c>
      <c r="G95" s="102">
        <v>28.0</v>
      </c>
      <c r="H95" s="32">
        <f t="shared" ref="H95:J95" si="90">E95*$C95</f>
        <v>120</v>
      </c>
      <c r="I95" s="32">
        <f t="shared" si="90"/>
        <v>-200</v>
      </c>
      <c r="J95" s="32">
        <f t="shared" si="90"/>
        <v>1120</v>
      </c>
    </row>
    <row r="96" ht="14.25" customHeight="1">
      <c r="A96" s="34">
        <v>90.0</v>
      </c>
      <c r="B96" s="32" t="s">
        <v>155</v>
      </c>
      <c r="C96" s="34">
        <v>40.0</v>
      </c>
      <c r="D96" s="45" t="s">
        <v>81</v>
      </c>
      <c r="E96" s="102">
        <v>3.0</v>
      </c>
      <c r="F96" s="102">
        <v>-2.0</v>
      </c>
      <c r="G96" s="102">
        <v>28.0</v>
      </c>
      <c r="H96" s="32">
        <f t="shared" ref="H96:J96" si="91">E96*$C96</f>
        <v>120</v>
      </c>
      <c r="I96" s="32">
        <f t="shared" si="91"/>
        <v>-80</v>
      </c>
      <c r="J96" s="32">
        <f t="shared" si="91"/>
        <v>1120</v>
      </c>
    </row>
    <row r="97" ht="14.25" customHeight="1">
      <c r="A97" s="34">
        <v>91.0</v>
      </c>
      <c r="B97" s="32" t="s">
        <v>156</v>
      </c>
      <c r="C97" s="34">
        <v>40.0</v>
      </c>
      <c r="D97" s="45" t="s">
        <v>81</v>
      </c>
      <c r="E97" s="102">
        <v>3.0</v>
      </c>
      <c r="F97" s="102">
        <v>2.0</v>
      </c>
      <c r="G97" s="102">
        <v>28.0</v>
      </c>
      <c r="H97" s="32">
        <f t="shared" ref="H97:J97" si="92">E97*$C97</f>
        <v>120</v>
      </c>
      <c r="I97" s="32">
        <f t="shared" si="92"/>
        <v>80</v>
      </c>
      <c r="J97" s="32">
        <f t="shared" si="92"/>
        <v>1120</v>
      </c>
    </row>
    <row r="98" ht="14.25" customHeight="1">
      <c r="A98" s="34">
        <v>92.0</v>
      </c>
      <c r="B98" s="32" t="s">
        <v>157</v>
      </c>
      <c r="C98" s="34">
        <v>40.0</v>
      </c>
      <c r="D98" s="45" t="s">
        <v>81</v>
      </c>
      <c r="E98" s="102">
        <v>3.0</v>
      </c>
      <c r="F98" s="102">
        <v>5.0</v>
      </c>
      <c r="G98" s="102">
        <v>28.0</v>
      </c>
      <c r="H98" s="32">
        <f t="shared" ref="H98:J98" si="93">E98*$C98</f>
        <v>120</v>
      </c>
      <c r="I98" s="32">
        <f t="shared" si="93"/>
        <v>200</v>
      </c>
      <c r="J98" s="32">
        <f t="shared" si="93"/>
        <v>1120</v>
      </c>
    </row>
    <row r="99" ht="14.25" customHeight="1">
      <c r="A99" s="34">
        <v>93.0</v>
      </c>
      <c r="B99" s="32" t="s">
        <v>158</v>
      </c>
      <c r="C99" s="34">
        <v>40.0</v>
      </c>
      <c r="D99" s="45" t="s">
        <v>81</v>
      </c>
      <c r="E99" s="102">
        <v>3.0</v>
      </c>
      <c r="F99" s="102">
        <v>-5.0</v>
      </c>
      <c r="G99" s="102">
        <v>21.0</v>
      </c>
      <c r="H99" s="32">
        <f t="shared" ref="H99:J99" si="94">E99*$C99</f>
        <v>120</v>
      </c>
      <c r="I99" s="32">
        <f t="shared" si="94"/>
        <v>-200</v>
      </c>
      <c r="J99" s="32">
        <f t="shared" si="94"/>
        <v>840</v>
      </c>
    </row>
    <row r="100" ht="14.25" customHeight="1">
      <c r="A100" s="34">
        <v>94.0</v>
      </c>
      <c r="B100" s="32" t="s">
        <v>159</v>
      </c>
      <c r="C100" s="34">
        <v>40.0</v>
      </c>
      <c r="D100" s="45" t="s">
        <v>81</v>
      </c>
      <c r="E100" s="102">
        <v>3.0</v>
      </c>
      <c r="F100" s="102">
        <v>-2.0</v>
      </c>
      <c r="G100" s="102">
        <v>21.0</v>
      </c>
      <c r="H100" s="32">
        <f t="shared" ref="H100:J100" si="95">E100*$C100</f>
        <v>120</v>
      </c>
      <c r="I100" s="32">
        <f t="shared" si="95"/>
        <v>-80</v>
      </c>
      <c r="J100" s="32">
        <f t="shared" si="95"/>
        <v>840</v>
      </c>
    </row>
    <row r="101" ht="14.25" customHeight="1">
      <c r="A101" s="34">
        <v>95.0</v>
      </c>
      <c r="B101" s="32" t="s">
        <v>160</v>
      </c>
      <c r="C101" s="34">
        <v>40.0</v>
      </c>
      <c r="D101" s="45" t="s">
        <v>81</v>
      </c>
      <c r="E101" s="102">
        <v>3.0</v>
      </c>
      <c r="F101" s="102">
        <v>2.0</v>
      </c>
      <c r="G101" s="102">
        <v>21.0</v>
      </c>
      <c r="H101" s="32">
        <f t="shared" ref="H101:J101" si="96">E101*$C101</f>
        <v>120</v>
      </c>
      <c r="I101" s="32">
        <f t="shared" si="96"/>
        <v>80</v>
      </c>
      <c r="J101" s="32">
        <f t="shared" si="96"/>
        <v>840</v>
      </c>
    </row>
    <row r="102" ht="14.25" customHeight="1">
      <c r="A102" s="34">
        <v>96.0</v>
      </c>
      <c r="B102" s="32" t="s">
        <v>161</v>
      </c>
      <c r="C102" s="34">
        <v>40.0</v>
      </c>
      <c r="D102" s="45" t="s">
        <v>81</v>
      </c>
      <c r="E102" s="102">
        <v>3.0</v>
      </c>
      <c r="F102" s="102">
        <v>5.0</v>
      </c>
      <c r="G102" s="102">
        <v>21.0</v>
      </c>
      <c r="H102" s="32">
        <f t="shared" ref="H102:J102" si="97">E102*$C102</f>
        <v>120</v>
      </c>
      <c r="I102" s="32">
        <f t="shared" si="97"/>
        <v>200</v>
      </c>
      <c r="J102" s="32">
        <f t="shared" si="97"/>
        <v>840</v>
      </c>
    </row>
    <row r="103" ht="14.25" customHeight="1">
      <c r="A103" s="34">
        <v>97.0</v>
      </c>
      <c r="B103" s="32" t="s">
        <v>162</v>
      </c>
      <c r="C103" s="34">
        <v>40.0</v>
      </c>
      <c r="D103" s="45" t="s">
        <v>81</v>
      </c>
      <c r="E103" s="102">
        <v>3.0</v>
      </c>
      <c r="F103" s="102">
        <v>-5.0</v>
      </c>
      <c r="G103" s="102">
        <v>14.0</v>
      </c>
      <c r="H103" s="32">
        <f t="shared" ref="H103:J103" si="98">E103*$C103</f>
        <v>120</v>
      </c>
      <c r="I103" s="32">
        <f t="shared" si="98"/>
        <v>-200</v>
      </c>
      <c r="J103" s="32">
        <f t="shared" si="98"/>
        <v>560</v>
      </c>
    </row>
    <row r="104" ht="14.25" customHeight="1">
      <c r="A104" s="34">
        <v>98.0</v>
      </c>
      <c r="B104" s="32" t="s">
        <v>163</v>
      </c>
      <c r="C104" s="34">
        <v>40.0</v>
      </c>
      <c r="D104" s="45" t="s">
        <v>81</v>
      </c>
      <c r="E104" s="102">
        <v>3.0</v>
      </c>
      <c r="F104" s="102">
        <v>-2.0</v>
      </c>
      <c r="G104" s="102">
        <v>14.0</v>
      </c>
      <c r="H104" s="32">
        <f t="shared" ref="H104:J104" si="99">E104*$C104</f>
        <v>120</v>
      </c>
      <c r="I104" s="32">
        <f t="shared" si="99"/>
        <v>-80</v>
      </c>
      <c r="J104" s="32">
        <f t="shared" si="99"/>
        <v>560</v>
      </c>
    </row>
    <row r="105" ht="14.25" customHeight="1">
      <c r="A105" s="34">
        <v>99.0</v>
      </c>
      <c r="B105" s="32" t="s">
        <v>164</v>
      </c>
      <c r="C105" s="34">
        <v>40.0</v>
      </c>
      <c r="D105" s="45" t="s">
        <v>81</v>
      </c>
      <c r="E105" s="102">
        <v>3.0</v>
      </c>
      <c r="F105" s="102">
        <v>2.0</v>
      </c>
      <c r="G105" s="102">
        <v>14.0</v>
      </c>
      <c r="H105" s="32">
        <f t="shared" ref="H105:J105" si="100">E105*$C105</f>
        <v>120</v>
      </c>
      <c r="I105" s="32">
        <f t="shared" si="100"/>
        <v>80</v>
      </c>
      <c r="J105" s="32">
        <f t="shared" si="100"/>
        <v>560</v>
      </c>
    </row>
    <row r="106" ht="14.25" customHeight="1">
      <c r="A106" s="34">
        <v>100.0</v>
      </c>
      <c r="B106" s="32" t="s">
        <v>165</v>
      </c>
      <c r="C106" s="34">
        <v>40.0</v>
      </c>
      <c r="D106" s="45" t="s">
        <v>81</v>
      </c>
      <c r="E106" s="102">
        <v>3.0</v>
      </c>
      <c r="F106" s="102">
        <v>5.0</v>
      </c>
      <c r="G106" s="102">
        <v>14.0</v>
      </c>
      <c r="H106" s="32">
        <f t="shared" ref="H106:J106" si="101">E106*$C106</f>
        <v>120</v>
      </c>
      <c r="I106" s="32">
        <f t="shared" si="101"/>
        <v>200</v>
      </c>
      <c r="J106" s="32">
        <f t="shared" si="101"/>
        <v>560</v>
      </c>
    </row>
    <row r="107" ht="14.25" customHeight="1">
      <c r="A107" s="34">
        <v>101.0</v>
      </c>
      <c r="B107" s="32" t="s">
        <v>166</v>
      </c>
      <c r="C107" s="34">
        <v>40.0</v>
      </c>
      <c r="D107" s="45" t="s">
        <v>81</v>
      </c>
      <c r="E107" s="102">
        <v>3.0</v>
      </c>
      <c r="F107" s="102">
        <v>-5.0</v>
      </c>
      <c r="G107" s="102">
        <v>7.0</v>
      </c>
      <c r="H107" s="32">
        <f t="shared" ref="H107:J107" si="102">E107*$C107</f>
        <v>120</v>
      </c>
      <c r="I107" s="32">
        <f t="shared" si="102"/>
        <v>-200</v>
      </c>
      <c r="J107" s="32">
        <f t="shared" si="102"/>
        <v>280</v>
      </c>
    </row>
    <row r="108" ht="14.25" customHeight="1">
      <c r="A108" s="34">
        <v>102.0</v>
      </c>
      <c r="B108" s="32" t="s">
        <v>167</v>
      </c>
      <c r="C108" s="34">
        <v>40.0</v>
      </c>
      <c r="D108" s="45" t="s">
        <v>81</v>
      </c>
      <c r="E108" s="102">
        <v>3.0</v>
      </c>
      <c r="F108" s="102">
        <v>2.0</v>
      </c>
      <c r="G108" s="102">
        <v>7.0</v>
      </c>
      <c r="H108" s="32">
        <f t="shared" ref="H108:J108" si="103">E108*$C108</f>
        <v>120</v>
      </c>
      <c r="I108" s="32">
        <f t="shared" si="103"/>
        <v>80</v>
      </c>
      <c r="J108" s="32">
        <f t="shared" si="103"/>
        <v>280</v>
      </c>
    </row>
    <row r="109" ht="14.25" customHeight="1">
      <c r="A109" s="34">
        <v>103.0</v>
      </c>
      <c r="B109" s="32" t="s">
        <v>120</v>
      </c>
      <c r="C109" s="34">
        <v>14.0</v>
      </c>
      <c r="D109" s="43" t="s">
        <v>70</v>
      </c>
      <c r="E109" s="102">
        <v>6.0</v>
      </c>
      <c r="F109" s="102">
        <v>-5.0</v>
      </c>
      <c r="G109" s="102">
        <v>35.0</v>
      </c>
      <c r="H109" s="32">
        <f t="shared" ref="H109:J109" si="104">E109*$C109</f>
        <v>84</v>
      </c>
      <c r="I109" s="32">
        <f t="shared" si="104"/>
        <v>-70</v>
      </c>
      <c r="J109" s="32">
        <f t="shared" si="104"/>
        <v>490</v>
      </c>
    </row>
    <row r="110" ht="14.25" customHeight="1">
      <c r="A110" s="34">
        <v>104.0</v>
      </c>
      <c r="B110" s="32" t="s">
        <v>121</v>
      </c>
      <c r="C110" s="34">
        <v>16.0</v>
      </c>
      <c r="D110" s="43" t="s">
        <v>70</v>
      </c>
      <c r="E110" s="102">
        <v>6.0</v>
      </c>
      <c r="F110" s="102">
        <v>-2.0</v>
      </c>
      <c r="G110" s="102">
        <v>35.0</v>
      </c>
      <c r="H110" s="32">
        <f t="shared" ref="H110:J110" si="105">E110*$C110</f>
        <v>96</v>
      </c>
      <c r="I110" s="32">
        <f t="shared" si="105"/>
        <v>-32</v>
      </c>
      <c r="J110" s="32">
        <f t="shared" si="105"/>
        <v>560</v>
      </c>
    </row>
    <row r="111" ht="14.25" customHeight="1">
      <c r="A111" s="34">
        <v>105.0</v>
      </c>
      <c r="B111" s="32" t="s">
        <v>122</v>
      </c>
      <c r="C111" s="34">
        <v>22.0</v>
      </c>
      <c r="D111" s="43" t="s">
        <v>70</v>
      </c>
      <c r="E111" s="102">
        <v>6.0</v>
      </c>
      <c r="F111" s="102">
        <v>2.0</v>
      </c>
      <c r="G111" s="102">
        <v>35.0</v>
      </c>
      <c r="H111" s="32">
        <f t="shared" ref="H111:J111" si="106">E111*$C111</f>
        <v>132</v>
      </c>
      <c r="I111" s="32">
        <f t="shared" si="106"/>
        <v>44</v>
      </c>
      <c r="J111" s="32">
        <f t="shared" si="106"/>
        <v>770</v>
      </c>
    </row>
    <row r="112" ht="14.25" customHeight="1">
      <c r="A112" s="34">
        <v>106.0</v>
      </c>
      <c r="B112" s="32" t="s">
        <v>123</v>
      </c>
      <c r="C112" s="34">
        <v>15.0</v>
      </c>
      <c r="D112" s="43" t="s">
        <v>70</v>
      </c>
      <c r="E112" s="102">
        <v>6.0</v>
      </c>
      <c r="F112" s="102">
        <v>5.0</v>
      </c>
      <c r="G112" s="102">
        <v>35.0</v>
      </c>
      <c r="H112" s="32">
        <f t="shared" ref="H112:J112" si="107">E112*$C112</f>
        <v>90</v>
      </c>
      <c r="I112" s="32">
        <f t="shared" si="107"/>
        <v>75</v>
      </c>
      <c r="J112" s="32">
        <f t="shared" si="107"/>
        <v>525</v>
      </c>
    </row>
    <row r="113" ht="14.25" customHeight="1">
      <c r="A113" s="34">
        <v>107.0</v>
      </c>
      <c r="B113" s="32" t="s">
        <v>124</v>
      </c>
      <c r="C113" s="34">
        <v>16.0</v>
      </c>
      <c r="D113" s="43" t="s">
        <v>70</v>
      </c>
      <c r="E113" s="102">
        <v>6.0</v>
      </c>
      <c r="F113" s="102">
        <v>-5.0</v>
      </c>
      <c r="G113" s="102">
        <v>28.0</v>
      </c>
      <c r="H113" s="32">
        <f t="shared" ref="H113:J113" si="108">E113*$C113</f>
        <v>96</v>
      </c>
      <c r="I113" s="32">
        <f t="shared" si="108"/>
        <v>-80</v>
      </c>
      <c r="J113" s="32">
        <f t="shared" si="108"/>
        <v>448</v>
      </c>
    </row>
    <row r="114" ht="14.25" customHeight="1">
      <c r="A114" s="34">
        <v>108.0</v>
      </c>
      <c r="B114" s="32" t="s">
        <v>125</v>
      </c>
      <c r="C114" s="34">
        <v>18.0</v>
      </c>
      <c r="D114" s="43" t="s">
        <v>70</v>
      </c>
      <c r="E114" s="102">
        <v>6.0</v>
      </c>
      <c r="F114" s="102">
        <v>-2.0</v>
      </c>
      <c r="G114" s="102">
        <v>28.0</v>
      </c>
      <c r="H114" s="32">
        <f t="shared" ref="H114:J114" si="109">E114*$C114</f>
        <v>108</v>
      </c>
      <c r="I114" s="32">
        <f t="shared" si="109"/>
        <v>-36</v>
      </c>
      <c r="J114" s="32">
        <f t="shared" si="109"/>
        <v>504</v>
      </c>
    </row>
    <row r="115" ht="14.25" customHeight="1">
      <c r="A115" s="34">
        <v>109.0</v>
      </c>
      <c r="B115" s="32" t="s">
        <v>126</v>
      </c>
      <c r="C115" s="34">
        <v>23.0</v>
      </c>
      <c r="D115" s="43" t="s">
        <v>70</v>
      </c>
      <c r="E115" s="102">
        <v>6.0</v>
      </c>
      <c r="F115" s="102">
        <v>2.0</v>
      </c>
      <c r="G115" s="102">
        <v>28.0</v>
      </c>
      <c r="H115" s="32">
        <f t="shared" ref="H115:J115" si="110">E115*$C115</f>
        <v>138</v>
      </c>
      <c r="I115" s="32">
        <f t="shared" si="110"/>
        <v>46</v>
      </c>
      <c r="J115" s="32">
        <f t="shared" si="110"/>
        <v>644</v>
      </c>
    </row>
    <row r="116" ht="14.25" customHeight="1">
      <c r="A116" s="34">
        <v>110.0</v>
      </c>
      <c r="B116" s="32" t="s">
        <v>127</v>
      </c>
      <c r="C116" s="34">
        <v>29.0</v>
      </c>
      <c r="D116" s="43" t="s">
        <v>70</v>
      </c>
      <c r="E116" s="102">
        <v>6.0</v>
      </c>
      <c r="F116" s="102">
        <v>5.0</v>
      </c>
      <c r="G116" s="102">
        <v>28.0</v>
      </c>
      <c r="H116" s="32">
        <f t="shared" ref="H116:J116" si="111">E116*$C116</f>
        <v>174</v>
      </c>
      <c r="I116" s="32">
        <f t="shared" si="111"/>
        <v>145</v>
      </c>
      <c r="J116" s="32">
        <f t="shared" si="111"/>
        <v>812</v>
      </c>
    </row>
    <row r="117" ht="14.25" customHeight="1">
      <c r="A117" s="34">
        <v>111.0</v>
      </c>
      <c r="B117" s="32" t="s">
        <v>128</v>
      </c>
      <c r="C117" s="34">
        <v>10.0</v>
      </c>
      <c r="D117" s="43" t="s">
        <v>70</v>
      </c>
      <c r="E117" s="102">
        <v>6.0</v>
      </c>
      <c r="F117" s="102">
        <v>-5.0</v>
      </c>
      <c r="G117" s="102">
        <v>21.0</v>
      </c>
      <c r="H117" s="32">
        <f t="shared" ref="H117:J117" si="112">E117*$C117</f>
        <v>60</v>
      </c>
      <c r="I117" s="32">
        <f t="shared" si="112"/>
        <v>-50</v>
      </c>
      <c r="J117" s="32">
        <f t="shared" si="112"/>
        <v>210</v>
      </c>
    </row>
    <row r="118" ht="14.25" customHeight="1">
      <c r="A118" s="34">
        <v>112.0</v>
      </c>
      <c r="B118" s="32" t="s">
        <v>129</v>
      </c>
      <c r="C118" s="34">
        <v>15.0</v>
      </c>
      <c r="D118" s="43" t="s">
        <v>70</v>
      </c>
      <c r="E118" s="102">
        <v>6.0</v>
      </c>
      <c r="F118" s="102">
        <v>-2.0</v>
      </c>
      <c r="G118" s="102">
        <v>21.0</v>
      </c>
      <c r="H118" s="32">
        <f t="shared" ref="H118:J118" si="113">E118*$C118</f>
        <v>90</v>
      </c>
      <c r="I118" s="32">
        <f t="shared" si="113"/>
        <v>-30</v>
      </c>
      <c r="J118" s="32">
        <f t="shared" si="113"/>
        <v>315</v>
      </c>
    </row>
    <row r="119" ht="14.25" customHeight="1">
      <c r="A119" s="34">
        <v>113.0</v>
      </c>
      <c r="B119" s="32" t="s">
        <v>130</v>
      </c>
      <c r="C119" s="34">
        <v>24.0</v>
      </c>
      <c r="D119" s="43" t="s">
        <v>70</v>
      </c>
      <c r="E119" s="102">
        <v>6.0</v>
      </c>
      <c r="F119" s="102">
        <v>2.0</v>
      </c>
      <c r="G119" s="102">
        <v>21.0</v>
      </c>
      <c r="H119" s="32">
        <f t="shared" ref="H119:J119" si="114">E119*$C119</f>
        <v>144</v>
      </c>
      <c r="I119" s="32">
        <f t="shared" si="114"/>
        <v>48</v>
      </c>
      <c r="J119" s="32">
        <f t="shared" si="114"/>
        <v>504</v>
      </c>
    </row>
    <row r="120" ht="14.25" customHeight="1">
      <c r="A120" s="34">
        <v>114.0</v>
      </c>
      <c r="B120" s="32" t="s">
        <v>131</v>
      </c>
      <c r="C120" s="34">
        <v>20.0</v>
      </c>
      <c r="D120" s="43" t="s">
        <v>70</v>
      </c>
      <c r="E120" s="102">
        <v>6.0</v>
      </c>
      <c r="F120" s="102">
        <v>5.0</v>
      </c>
      <c r="G120" s="102">
        <v>21.0</v>
      </c>
      <c r="H120" s="32">
        <f t="shared" ref="H120:J120" si="115">E120*$C120</f>
        <v>120</v>
      </c>
      <c r="I120" s="32">
        <f t="shared" si="115"/>
        <v>100</v>
      </c>
      <c r="J120" s="32">
        <f t="shared" si="115"/>
        <v>420</v>
      </c>
    </row>
    <row r="121" ht="14.25" customHeight="1">
      <c r="A121" s="34">
        <v>115.0</v>
      </c>
      <c r="B121" s="32" t="s">
        <v>132</v>
      </c>
      <c r="C121" s="34">
        <v>33.0</v>
      </c>
      <c r="D121" s="43" t="s">
        <v>70</v>
      </c>
      <c r="E121" s="102">
        <v>6.0</v>
      </c>
      <c r="F121" s="102">
        <v>-5.0</v>
      </c>
      <c r="G121" s="102">
        <v>14.0</v>
      </c>
      <c r="H121" s="32">
        <f t="shared" ref="H121:J121" si="116">E121*$C121</f>
        <v>198</v>
      </c>
      <c r="I121" s="32">
        <f t="shared" si="116"/>
        <v>-165</v>
      </c>
      <c r="J121" s="32">
        <f t="shared" si="116"/>
        <v>462</v>
      </c>
    </row>
    <row r="122" ht="14.25" customHeight="1">
      <c r="A122" s="34">
        <v>116.0</v>
      </c>
      <c r="B122" s="32" t="s">
        <v>133</v>
      </c>
      <c r="C122" s="34">
        <v>15.0</v>
      </c>
      <c r="D122" s="43" t="s">
        <v>70</v>
      </c>
      <c r="E122" s="102">
        <v>6.0</v>
      </c>
      <c r="F122" s="102">
        <v>-2.0</v>
      </c>
      <c r="G122" s="102">
        <v>14.0</v>
      </c>
      <c r="H122" s="32">
        <f t="shared" ref="H122:J122" si="117">E122*$C122</f>
        <v>90</v>
      </c>
      <c r="I122" s="32">
        <f t="shared" si="117"/>
        <v>-30</v>
      </c>
      <c r="J122" s="32">
        <f t="shared" si="117"/>
        <v>210</v>
      </c>
    </row>
    <row r="123" ht="14.25" customHeight="1">
      <c r="A123" s="34">
        <v>117.0</v>
      </c>
      <c r="B123" s="32" t="s">
        <v>134</v>
      </c>
      <c r="C123" s="34">
        <v>27.0</v>
      </c>
      <c r="D123" s="43" t="s">
        <v>70</v>
      </c>
      <c r="E123" s="102">
        <v>6.0</v>
      </c>
      <c r="F123" s="102">
        <v>2.0</v>
      </c>
      <c r="G123" s="102">
        <v>14.0</v>
      </c>
      <c r="H123" s="32">
        <f t="shared" ref="H123:J123" si="118">E123*$C123</f>
        <v>162</v>
      </c>
      <c r="I123" s="32">
        <f t="shared" si="118"/>
        <v>54</v>
      </c>
      <c r="J123" s="32">
        <f t="shared" si="118"/>
        <v>378</v>
      </c>
    </row>
    <row r="124" ht="14.25" customHeight="1">
      <c r="A124" s="34">
        <v>118.0</v>
      </c>
      <c r="B124" s="32" t="s">
        <v>135</v>
      </c>
      <c r="C124" s="34">
        <v>20.0</v>
      </c>
      <c r="D124" s="43" t="s">
        <v>70</v>
      </c>
      <c r="E124" s="102">
        <v>6.0</v>
      </c>
      <c r="F124" s="102">
        <v>5.0</v>
      </c>
      <c r="G124" s="102">
        <v>14.0</v>
      </c>
      <c r="H124" s="32">
        <f t="shared" ref="H124:J124" si="119">E124*$C124</f>
        <v>120</v>
      </c>
      <c r="I124" s="32">
        <f t="shared" si="119"/>
        <v>100</v>
      </c>
      <c r="J124" s="32">
        <f t="shared" si="119"/>
        <v>280</v>
      </c>
    </row>
    <row r="125" ht="14.25" customHeight="1">
      <c r="A125" s="34">
        <v>119.0</v>
      </c>
      <c r="B125" s="32" t="s">
        <v>136</v>
      </c>
      <c r="C125" s="34">
        <v>22.0</v>
      </c>
      <c r="D125" s="43" t="s">
        <v>70</v>
      </c>
      <c r="E125" s="102">
        <v>6.0</v>
      </c>
      <c r="F125" s="102">
        <v>5.0</v>
      </c>
      <c r="G125" s="102">
        <v>7.0</v>
      </c>
      <c r="H125" s="32">
        <f t="shared" ref="H125:J125" si="120">E125*$C125</f>
        <v>132</v>
      </c>
      <c r="I125" s="32">
        <f t="shared" si="120"/>
        <v>110</v>
      </c>
      <c r="J125" s="32">
        <f t="shared" si="120"/>
        <v>154</v>
      </c>
    </row>
    <row r="126" ht="14.25" customHeight="1">
      <c r="A126" s="34">
        <v>120.0</v>
      </c>
      <c r="B126" s="32" t="s">
        <v>137</v>
      </c>
      <c r="C126" s="49">
        <v>20.0</v>
      </c>
      <c r="D126" s="43" t="s">
        <v>70</v>
      </c>
      <c r="E126" s="102">
        <v>6.0</v>
      </c>
      <c r="F126" s="102">
        <v>-5.0</v>
      </c>
      <c r="G126" s="102">
        <v>7.0</v>
      </c>
      <c r="H126" s="32">
        <f t="shared" ref="H126:J126" si="121">E126*$C126</f>
        <v>120</v>
      </c>
      <c r="I126" s="32">
        <f t="shared" si="121"/>
        <v>-100</v>
      </c>
      <c r="J126" s="32">
        <f t="shared" si="121"/>
        <v>140</v>
      </c>
    </row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3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>
      <c r="B4" s="33" t="s">
        <v>40</v>
      </c>
      <c r="C4" s="32">
        <f>SUM(C5:C108)</f>
        <v>6976</v>
      </c>
      <c r="D4" s="32"/>
      <c r="E4" s="32"/>
      <c r="F4" s="32"/>
      <c r="G4" s="32"/>
      <c r="H4" s="32">
        <f t="shared" ref="H4:J4" si="1">SUM(H5:H108)</f>
        <v>44569</v>
      </c>
      <c r="I4" s="32">
        <f t="shared" si="1"/>
        <v>130</v>
      </c>
      <c r="J4" s="32">
        <f t="shared" si="1"/>
        <v>271383</v>
      </c>
      <c r="L4" s="30" t="s">
        <v>306</v>
      </c>
      <c r="M4" s="1">
        <f>H4</f>
        <v>44569</v>
      </c>
      <c r="N4" s="1">
        <f>M4/C4</f>
        <v>6.388904817</v>
      </c>
      <c r="O4" s="30" t="s">
        <v>307</v>
      </c>
    </row>
    <row r="5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130</v>
      </c>
      <c r="N5" s="1">
        <f>M5/C4</f>
        <v>0.0186353211</v>
      </c>
    </row>
    <row r="6">
      <c r="A6" s="1" t="s">
        <v>309</v>
      </c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271383</v>
      </c>
      <c r="N6" s="1">
        <f>M6/C4</f>
        <v>38.90237959</v>
      </c>
    </row>
    <row r="7">
      <c r="A7" s="104">
        <v>1.0</v>
      </c>
      <c r="B7" s="32" t="s">
        <v>48</v>
      </c>
      <c r="C7" s="34">
        <v>18.0</v>
      </c>
      <c r="D7" s="39" t="s">
        <v>49</v>
      </c>
      <c r="E7" s="102">
        <v>13.0</v>
      </c>
      <c r="F7" s="102">
        <v>-5.0</v>
      </c>
      <c r="G7" s="102">
        <v>28.0</v>
      </c>
      <c r="H7" s="32">
        <f t="shared" ref="H7:J7" si="2">E7*$C7</f>
        <v>234</v>
      </c>
      <c r="I7" s="32">
        <f t="shared" si="2"/>
        <v>-90</v>
      </c>
      <c r="J7" s="32">
        <f t="shared" si="2"/>
        <v>504</v>
      </c>
    </row>
    <row r="8">
      <c r="A8" s="104">
        <v>2.0</v>
      </c>
      <c r="B8" s="32" t="s">
        <v>51</v>
      </c>
      <c r="C8" s="34">
        <v>16.0</v>
      </c>
      <c r="D8" s="39" t="s">
        <v>49</v>
      </c>
      <c r="E8" s="102">
        <v>13.0</v>
      </c>
      <c r="F8" s="102">
        <v>-2.0</v>
      </c>
      <c r="G8" s="102">
        <v>28.0</v>
      </c>
      <c r="H8" s="32">
        <f t="shared" ref="H8:J8" si="3">E8*$C8</f>
        <v>208</v>
      </c>
      <c r="I8" s="32">
        <f t="shared" si="3"/>
        <v>-32</v>
      </c>
      <c r="J8" s="32">
        <f t="shared" si="3"/>
        <v>448</v>
      </c>
      <c r="N8" s="30" t="s">
        <v>311</v>
      </c>
      <c r="O8" s="30">
        <v>7.3</v>
      </c>
    </row>
    <row r="9">
      <c r="A9" s="104">
        <v>3.0</v>
      </c>
      <c r="B9" s="32" t="s">
        <v>53</v>
      </c>
      <c r="C9" s="34">
        <v>22.0</v>
      </c>
      <c r="D9" s="39" t="s">
        <v>49</v>
      </c>
      <c r="E9" s="102">
        <v>13.0</v>
      </c>
      <c r="F9" s="102">
        <v>2.0</v>
      </c>
      <c r="G9" s="102">
        <v>28.0</v>
      </c>
      <c r="H9" s="32">
        <f t="shared" ref="H9:J9" si="4">E9*$C9</f>
        <v>286</v>
      </c>
      <c r="I9" s="32">
        <f t="shared" si="4"/>
        <v>44</v>
      </c>
      <c r="J9" s="32">
        <f t="shared" si="4"/>
        <v>616</v>
      </c>
      <c r="N9" s="30" t="s">
        <v>312</v>
      </c>
      <c r="O9" s="1">
        <f>O8-N4</f>
        <v>0.9110951835</v>
      </c>
      <c r="Q9" s="30" t="s">
        <v>313</v>
      </c>
    </row>
    <row r="10">
      <c r="A10" s="104">
        <v>4.0</v>
      </c>
      <c r="B10" s="32" t="s">
        <v>55</v>
      </c>
      <c r="C10" s="34">
        <v>26.0</v>
      </c>
      <c r="D10" s="39" t="s">
        <v>49</v>
      </c>
      <c r="E10" s="102">
        <v>13.0</v>
      </c>
      <c r="F10" s="102">
        <v>5.0</v>
      </c>
      <c r="G10" s="102">
        <v>28.0</v>
      </c>
      <c r="H10" s="32">
        <f t="shared" ref="H10:J10" si="5">E10*$C10</f>
        <v>338</v>
      </c>
      <c r="I10" s="32">
        <f t="shared" si="5"/>
        <v>130</v>
      </c>
      <c r="J10" s="32">
        <f t="shared" si="5"/>
        <v>728</v>
      </c>
    </row>
    <row r="11">
      <c r="A11" s="104">
        <v>5.0</v>
      </c>
      <c r="B11" s="32" t="s">
        <v>57</v>
      </c>
      <c r="C11" s="34">
        <v>14.0</v>
      </c>
      <c r="D11" s="39" t="s">
        <v>49</v>
      </c>
      <c r="E11" s="102">
        <v>13.0</v>
      </c>
      <c r="F11" s="102">
        <v>-5.0</v>
      </c>
      <c r="G11" s="102">
        <v>21.0</v>
      </c>
      <c r="H11" s="32">
        <f t="shared" ref="H11:J11" si="6">E11*$C11</f>
        <v>182</v>
      </c>
      <c r="I11" s="32">
        <f t="shared" si="6"/>
        <v>-70</v>
      </c>
      <c r="J11" s="32">
        <f t="shared" si="6"/>
        <v>294</v>
      </c>
    </row>
    <row r="12">
      <c r="A12" s="104">
        <v>6.0</v>
      </c>
      <c r="B12" s="32" t="s">
        <v>59</v>
      </c>
      <c r="C12" s="34">
        <v>17.0</v>
      </c>
      <c r="D12" s="39" t="s">
        <v>49</v>
      </c>
      <c r="E12" s="102">
        <v>13.0</v>
      </c>
      <c r="F12" s="102">
        <v>-5.0</v>
      </c>
      <c r="G12" s="102">
        <v>14.0</v>
      </c>
      <c r="H12" s="32">
        <f t="shared" ref="H12:J12" si="7">E12*$C12</f>
        <v>221</v>
      </c>
      <c r="I12" s="32">
        <f t="shared" si="7"/>
        <v>-85</v>
      </c>
      <c r="J12" s="32">
        <f t="shared" si="7"/>
        <v>238</v>
      </c>
    </row>
    <row r="13">
      <c r="A13" s="104">
        <v>7.0</v>
      </c>
      <c r="B13" s="32" t="s">
        <v>61</v>
      </c>
      <c r="C13" s="34">
        <v>22.0</v>
      </c>
      <c r="D13" s="39" t="s">
        <v>49</v>
      </c>
      <c r="E13" s="102">
        <v>13.0</v>
      </c>
      <c r="F13" s="102">
        <v>-2.0</v>
      </c>
      <c r="G13" s="102">
        <v>14.0</v>
      </c>
      <c r="H13" s="32">
        <f t="shared" ref="H13:J13" si="8">E13*$C13</f>
        <v>286</v>
      </c>
      <c r="I13" s="32">
        <f t="shared" si="8"/>
        <v>-44</v>
      </c>
      <c r="J13" s="32">
        <f t="shared" si="8"/>
        <v>308</v>
      </c>
    </row>
    <row r="14">
      <c r="A14" s="104">
        <v>8.0</v>
      </c>
      <c r="B14" s="32" t="s">
        <v>63</v>
      </c>
      <c r="C14" s="34">
        <v>12.0</v>
      </c>
      <c r="D14" s="39" t="s">
        <v>49</v>
      </c>
      <c r="E14" s="102">
        <v>13.0</v>
      </c>
      <c r="F14" s="102">
        <v>2.0</v>
      </c>
      <c r="G14" s="102">
        <v>14.0</v>
      </c>
      <c r="H14" s="32">
        <f t="shared" ref="H14:J14" si="9">E14*$C14</f>
        <v>156</v>
      </c>
      <c r="I14" s="32">
        <f t="shared" si="9"/>
        <v>24</v>
      </c>
      <c r="J14" s="32">
        <f t="shared" si="9"/>
        <v>168</v>
      </c>
    </row>
    <row r="15">
      <c r="A15" s="104">
        <v>9.0</v>
      </c>
      <c r="B15" s="32" t="s">
        <v>65</v>
      </c>
      <c r="C15" s="34">
        <v>22.0</v>
      </c>
      <c r="D15" s="39" t="s">
        <v>49</v>
      </c>
      <c r="E15" s="102">
        <v>13.0</v>
      </c>
      <c r="F15" s="102">
        <v>5.0</v>
      </c>
      <c r="G15" s="102">
        <v>14.0</v>
      </c>
      <c r="H15" s="32">
        <f t="shared" ref="H15:J15" si="10">E15*$C15</f>
        <v>286</v>
      </c>
      <c r="I15" s="32">
        <f t="shared" si="10"/>
        <v>110</v>
      </c>
      <c r="J15" s="32">
        <f t="shared" si="10"/>
        <v>308</v>
      </c>
    </row>
    <row r="16">
      <c r="A16" s="104">
        <v>10.0</v>
      </c>
      <c r="B16" s="32" t="s">
        <v>67</v>
      </c>
      <c r="C16" s="34">
        <v>17.0</v>
      </c>
      <c r="D16" s="39" t="s">
        <v>49</v>
      </c>
      <c r="E16" s="102">
        <v>13.0</v>
      </c>
      <c r="F16" s="102">
        <v>5.0</v>
      </c>
      <c r="G16" s="102">
        <v>21.0</v>
      </c>
      <c r="H16" s="32">
        <f t="shared" ref="H16:J16" si="11">E16*$C16</f>
        <v>221</v>
      </c>
      <c r="I16" s="32">
        <f t="shared" si="11"/>
        <v>85</v>
      </c>
      <c r="J16" s="32">
        <f t="shared" si="11"/>
        <v>357</v>
      </c>
    </row>
    <row r="17">
      <c r="A17" s="104">
        <v>11.0</v>
      </c>
      <c r="B17" s="32" t="s">
        <v>69</v>
      </c>
      <c r="C17" s="34">
        <v>26.0</v>
      </c>
      <c r="D17" s="43" t="s">
        <v>70</v>
      </c>
      <c r="E17" s="102">
        <v>6.0</v>
      </c>
      <c r="F17" s="102">
        <v>-5.0</v>
      </c>
      <c r="G17" s="102">
        <v>42.0</v>
      </c>
      <c r="H17" s="32">
        <f t="shared" ref="H17:J17" si="12">E17*$C17</f>
        <v>156</v>
      </c>
      <c r="I17" s="32">
        <f t="shared" si="12"/>
        <v>-130</v>
      </c>
      <c r="J17" s="32">
        <f t="shared" si="12"/>
        <v>1092</v>
      </c>
    </row>
    <row r="18">
      <c r="A18" s="104">
        <v>12.0</v>
      </c>
      <c r="B18" s="32" t="s">
        <v>72</v>
      </c>
      <c r="C18" s="34">
        <v>15.0</v>
      </c>
      <c r="D18" s="43" t="s">
        <v>70</v>
      </c>
      <c r="E18" s="102">
        <v>6.0</v>
      </c>
      <c r="F18" s="102">
        <v>-2.0</v>
      </c>
      <c r="G18" s="102">
        <v>42.0</v>
      </c>
      <c r="H18" s="32">
        <f t="shared" ref="H18:J18" si="13">E18*$C18</f>
        <v>90</v>
      </c>
      <c r="I18" s="32">
        <f t="shared" si="13"/>
        <v>-30</v>
      </c>
      <c r="J18" s="32">
        <f t="shared" si="13"/>
        <v>630</v>
      </c>
    </row>
    <row r="19">
      <c r="A19" s="104">
        <v>13.0</v>
      </c>
      <c r="B19" s="32" t="s">
        <v>74</v>
      </c>
      <c r="C19" s="34">
        <v>18.0</v>
      </c>
      <c r="D19" s="43" t="s">
        <v>70</v>
      </c>
      <c r="E19" s="102">
        <v>6.0</v>
      </c>
      <c r="F19" s="102">
        <v>2.0</v>
      </c>
      <c r="G19" s="102">
        <v>42.0</v>
      </c>
      <c r="H19" s="32">
        <f t="shared" ref="H19:J19" si="14">E19*$C19</f>
        <v>108</v>
      </c>
      <c r="I19" s="32">
        <f t="shared" si="14"/>
        <v>36</v>
      </c>
      <c r="J19" s="32">
        <f t="shared" si="14"/>
        <v>756</v>
      </c>
    </row>
    <row r="20">
      <c r="A20" s="104">
        <v>14.0</v>
      </c>
      <c r="B20" s="32" t="s">
        <v>76</v>
      </c>
      <c r="C20" s="34">
        <v>19.0</v>
      </c>
      <c r="D20" s="43" t="s">
        <v>70</v>
      </c>
      <c r="E20" s="102">
        <v>6.0</v>
      </c>
      <c r="F20" s="102">
        <v>5.0</v>
      </c>
      <c r="G20" s="102">
        <v>42.0</v>
      </c>
      <c r="H20" s="32">
        <f t="shared" ref="H20:J20" si="15">E20*$C20</f>
        <v>114</v>
      </c>
      <c r="I20" s="32">
        <f t="shared" si="15"/>
        <v>95</v>
      </c>
      <c r="J20" s="32">
        <f t="shared" si="15"/>
        <v>798</v>
      </c>
    </row>
    <row r="21">
      <c r="A21" s="104">
        <v>15.0</v>
      </c>
      <c r="B21" s="32" t="s">
        <v>78</v>
      </c>
      <c r="C21" s="34">
        <v>24.0</v>
      </c>
      <c r="D21" s="43" t="s">
        <v>70</v>
      </c>
      <c r="E21" s="102">
        <v>13.0</v>
      </c>
      <c r="F21" s="102">
        <v>-2.0</v>
      </c>
      <c r="G21" s="102">
        <v>21.0</v>
      </c>
      <c r="H21" s="32">
        <f t="shared" ref="H21:J21" si="16">E21*$C21</f>
        <v>312</v>
      </c>
      <c r="I21" s="32">
        <f t="shared" si="16"/>
        <v>-48</v>
      </c>
      <c r="J21" s="32">
        <f t="shared" si="16"/>
        <v>504</v>
      </c>
    </row>
    <row r="22">
      <c r="A22" s="104">
        <v>16.0</v>
      </c>
      <c r="B22" s="32" t="s">
        <v>79</v>
      </c>
      <c r="C22" s="34">
        <v>25.0</v>
      </c>
      <c r="D22" s="43" t="s">
        <v>70</v>
      </c>
      <c r="E22" s="102">
        <v>13.0</v>
      </c>
      <c r="F22" s="102">
        <v>2.0</v>
      </c>
      <c r="G22" s="102">
        <v>21.0</v>
      </c>
      <c r="H22" s="32">
        <f t="shared" ref="H22:J22" si="17">E22*$C22</f>
        <v>325</v>
      </c>
      <c r="I22" s="32">
        <f t="shared" si="17"/>
        <v>50</v>
      </c>
      <c r="J22" s="32">
        <f t="shared" si="17"/>
        <v>525</v>
      </c>
    </row>
    <row r="23">
      <c r="A23" s="104">
        <v>17.0</v>
      </c>
      <c r="B23" s="32" t="s">
        <v>80</v>
      </c>
      <c r="C23" s="34">
        <v>21.0</v>
      </c>
      <c r="D23" s="45" t="s">
        <v>81</v>
      </c>
      <c r="E23" s="102">
        <v>6.0</v>
      </c>
      <c r="F23" s="102">
        <v>-5.0</v>
      </c>
      <c r="G23" s="102">
        <v>56.0</v>
      </c>
      <c r="H23" s="32">
        <f t="shared" ref="H23:J23" si="18">E23*$C23</f>
        <v>126</v>
      </c>
      <c r="I23" s="32">
        <f t="shared" si="18"/>
        <v>-105</v>
      </c>
      <c r="J23" s="32">
        <f t="shared" si="18"/>
        <v>1176</v>
      </c>
    </row>
    <row r="24">
      <c r="A24" s="104">
        <v>18.0</v>
      </c>
      <c r="B24" s="32" t="s">
        <v>82</v>
      </c>
      <c r="C24" s="34">
        <v>18.0</v>
      </c>
      <c r="D24" s="45" t="s">
        <v>81</v>
      </c>
      <c r="E24" s="102">
        <v>6.0</v>
      </c>
      <c r="F24" s="102">
        <v>-2.0</v>
      </c>
      <c r="G24" s="102">
        <v>56.0</v>
      </c>
      <c r="H24" s="32">
        <f t="shared" ref="H24:J24" si="19">E24*$C24</f>
        <v>108</v>
      </c>
      <c r="I24" s="32">
        <f t="shared" si="19"/>
        <v>-36</v>
      </c>
      <c r="J24" s="32">
        <f t="shared" si="19"/>
        <v>1008</v>
      </c>
    </row>
    <row r="25">
      <c r="A25" s="104">
        <v>19.0</v>
      </c>
      <c r="B25" s="32" t="s">
        <v>83</v>
      </c>
      <c r="C25" s="34">
        <v>17.0</v>
      </c>
      <c r="D25" s="45" t="s">
        <v>81</v>
      </c>
      <c r="E25" s="102">
        <v>6.0</v>
      </c>
      <c r="F25" s="102">
        <v>2.0</v>
      </c>
      <c r="G25" s="102">
        <v>56.0</v>
      </c>
      <c r="H25" s="32">
        <f t="shared" ref="H25:J25" si="20">E25*$C25</f>
        <v>102</v>
      </c>
      <c r="I25" s="32">
        <f t="shared" si="20"/>
        <v>34</v>
      </c>
      <c r="J25" s="32">
        <f t="shared" si="20"/>
        <v>952</v>
      </c>
    </row>
    <row r="26">
      <c r="A26" s="104">
        <v>20.0</v>
      </c>
      <c r="B26" s="32" t="s">
        <v>84</v>
      </c>
      <c r="C26" s="34">
        <v>24.0</v>
      </c>
      <c r="D26" s="45" t="s">
        <v>81</v>
      </c>
      <c r="E26" s="102">
        <v>6.0</v>
      </c>
      <c r="F26" s="102">
        <v>5.0</v>
      </c>
      <c r="G26" s="102">
        <v>56.0</v>
      </c>
      <c r="H26" s="32">
        <f t="shared" ref="H26:J26" si="21">E26*$C26</f>
        <v>144</v>
      </c>
      <c r="I26" s="32">
        <f t="shared" si="21"/>
        <v>120</v>
      </c>
      <c r="J26" s="32">
        <f t="shared" si="21"/>
        <v>1344</v>
      </c>
    </row>
    <row r="27">
      <c r="A27" s="104">
        <v>21.0</v>
      </c>
      <c r="B27" s="32" t="s">
        <v>85</v>
      </c>
      <c r="C27" s="34">
        <v>15.0</v>
      </c>
      <c r="D27" s="45" t="s">
        <v>81</v>
      </c>
      <c r="E27" s="102">
        <v>6.0</v>
      </c>
      <c r="F27" s="102">
        <v>-5.0</v>
      </c>
      <c r="G27" s="102">
        <v>49.0</v>
      </c>
      <c r="H27" s="32">
        <f t="shared" ref="H27:J27" si="22">E27*$C27</f>
        <v>90</v>
      </c>
      <c r="I27" s="32">
        <f t="shared" si="22"/>
        <v>-75</v>
      </c>
      <c r="J27" s="32">
        <f t="shared" si="22"/>
        <v>735</v>
      </c>
    </row>
    <row r="28">
      <c r="A28" s="104">
        <v>22.0</v>
      </c>
      <c r="B28" s="32" t="s">
        <v>86</v>
      </c>
      <c r="C28" s="34">
        <v>19.0</v>
      </c>
      <c r="D28" s="45" t="s">
        <v>81</v>
      </c>
      <c r="E28" s="102">
        <v>6.0</v>
      </c>
      <c r="F28" s="102">
        <v>-2.0</v>
      </c>
      <c r="G28" s="102">
        <v>49.0</v>
      </c>
      <c r="H28" s="32">
        <f t="shared" ref="H28:J28" si="23">E28*$C28</f>
        <v>114</v>
      </c>
      <c r="I28" s="32">
        <f t="shared" si="23"/>
        <v>-38</v>
      </c>
      <c r="J28" s="32">
        <f t="shared" si="23"/>
        <v>931</v>
      </c>
    </row>
    <row r="29">
      <c r="A29" s="104">
        <v>23.0</v>
      </c>
      <c r="B29" s="32" t="s">
        <v>87</v>
      </c>
      <c r="C29" s="34">
        <v>15.0</v>
      </c>
      <c r="D29" s="45" t="s">
        <v>81</v>
      </c>
      <c r="E29" s="102">
        <v>6.0</v>
      </c>
      <c r="F29" s="102">
        <v>2.0</v>
      </c>
      <c r="G29" s="102">
        <v>49.0</v>
      </c>
      <c r="H29" s="32">
        <f t="shared" ref="H29:J29" si="24">E29*$C29</f>
        <v>90</v>
      </c>
      <c r="I29" s="32">
        <f t="shared" si="24"/>
        <v>30</v>
      </c>
      <c r="J29" s="32">
        <f t="shared" si="24"/>
        <v>735</v>
      </c>
    </row>
    <row r="30">
      <c r="A30" s="104">
        <v>24.0</v>
      </c>
      <c r="B30" s="32" t="s">
        <v>88</v>
      </c>
      <c r="C30" s="34">
        <v>23.0</v>
      </c>
      <c r="D30" s="45" t="s">
        <v>81</v>
      </c>
      <c r="E30" s="102">
        <v>6.0</v>
      </c>
      <c r="F30" s="102">
        <v>5.0</v>
      </c>
      <c r="G30" s="102">
        <v>49.0</v>
      </c>
      <c r="H30" s="32">
        <f t="shared" ref="H30:J30" si="25">E30*$C30</f>
        <v>138</v>
      </c>
      <c r="I30" s="32">
        <f t="shared" si="25"/>
        <v>115</v>
      </c>
      <c r="J30" s="32">
        <f t="shared" si="25"/>
        <v>1127</v>
      </c>
    </row>
    <row r="31">
      <c r="A31" s="104">
        <v>25.0</v>
      </c>
      <c r="B31" s="32" t="s">
        <v>89</v>
      </c>
      <c r="C31" s="34">
        <v>18.0</v>
      </c>
      <c r="D31" s="45" t="s">
        <v>81</v>
      </c>
      <c r="E31" s="102">
        <v>6.0</v>
      </c>
      <c r="F31" s="102">
        <v>-2.0</v>
      </c>
      <c r="G31" s="102">
        <v>7.0</v>
      </c>
      <c r="H31" s="32">
        <f t="shared" ref="H31:J31" si="26">E31*$C31</f>
        <v>108</v>
      </c>
      <c r="I31" s="32">
        <f t="shared" si="26"/>
        <v>-36</v>
      </c>
      <c r="J31" s="32">
        <f t="shared" si="26"/>
        <v>126</v>
      </c>
    </row>
    <row r="32">
      <c r="A32" s="104">
        <v>26.0</v>
      </c>
      <c r="B32" s="32" t="s">
        <v>91</v>
      </c>
      <c r="C32" s="34">
        <v>19.0</v>
      </c>
      <c r="D32" s="45" t="s">
        <v>81</v>
      </c>
      <c r="E32" s="102">
        <v>6.0</v>
      </c>
      <c r="F32" s="102">
        <v>2.0</v>
      </c>
      <c r="G32" s="102">
        <v>7.0</v>
      </c>
      <c r="H32" s="32">
        <f t="shared" ref="H32:J32" si="27">E32*$C32</f>
        <v>114</v>
      </c>
      <c r="I32" s="32">
        <f t="shared" si="27"/>
        <v>38</v>
      </c>
      <c r="J32" s="32">
        <f t="shared" si="27"/>
        <v>133</v>
      </c>
    </row>
    <row r="33">
      <c r="A33" s="104">
        <v>27.0</v>
      </c>
      <c r="B33" s="32" t="s">
        <v>93</v>
      </c>
      <c r="C33" s="34">
        <v>22.0</v>
      </c>
      <c r="D33" s="45" t="s">
        <v>81</v>
      </c>
      <c r="E33" s="102">
        <v>3.0</v>
      </c>
      <c r="F33" s="102">
        <v>-2.0</v>
      </c>
      <c r="G33" s="102">
        <v>7.0</v>
      </c>
      <c r="H33" s="32">
        <f t="shared" ref="H33:J33" si="28">E33*$C33</f>
        <v>66</v>
      </c>
      <c r="I33" s="32">
        <f t="shared" si="28"/>
        <v>-44</v>
      </c>
      <c r="J33" s="32">
        <f t="shared" si="28"/>
        <v>154</v>
      </c>
    </row>
    <row r="34">
      <c r="A34" s="104">
        <v>28.0</v>
      </c>
      <c r="B34" s="32" t="s">
        <v>95</v>
      </c>
      <c r="C34" s="34">
        <v>25.0</v>
      </c>
      <c r="D34" s="45" t="s">
        <v>81</v>
      </c>
      <c r="E34" s="102">
        <v>3.0</v>
      </c>
      <c r="F34" s="102">
        <v>5.0</v>
      </c>
      <c r="G34" s="102">
        <v>7.0</v>
      </c>
      <c r="H34" s="32">
        <f t="shared" ref="H34:J34" si="29">E34*$C34</f>
        <v>75</v>
      </c>
      <c r="I34" s="32">
        <f t="shared" si="29"/>
        <v>125</v>
      </c>
      <c r="J34" s="32">
        <f t="shared" si="29"/>
        <v>175</v>
      </c>
    </row>
    <row r="35">
      <c r="A35" s="104">
        <v>29.0</v>
      </c>
      <c r="B35" s="32" t="s">
        <v>97</v>
      </c>
      <c r="C35" s="34">
        <v>26.0</v>
      </c>
      <c r="D35" s="61" t="s">
        <v>98</v>
      </c>
      <c r="E35" s="102">
        <v>13.0</v>
      </c>
      <c r="F35" s="102">
        <v>-5.0</v>
      </c>
      <c r="G35" s="102">
        <v>56.0</v>
      </c>
      <c r="H35" s="32">
        <f t="shared" ref="H35:J35" si="30">E35*$C35</f>
        <v>338</v>
      </c>
      <c r="I35" s="32">
        <f t="shared" si="30"/>
        <v>-130</v>
      </c>
      <c r="J35" s="32">
        <f t="shared" si="30"/>
        <v>1456</v>
      </c>
    </row>
    <row r="36">
      <c r="A36" s="104">
        <v>30.0</v>
      </c>
      <c r="B36" s="32" t="s">
        <v>100</v>
      </c>
      <c r="C36" s="34">
        <v>26.0</v>
      </c>
      <c r="D36" s="61" t="s">
        <v>98</v>
      </c>
      <c r="E36" s="102">
        <v>13.0</v>
      </c>
      <c r="F36" s="102">
        <v>-2.0</v>
      </c>
      <c r="G36" s="102">
        <v>56.0</v>
      </c>
      <c r="H36" s="32">
        <f t="shared" ref="H36:J36" si="31">E36*$C36</f>
        <v>338</v>
      </c>
      <c r="I36" s="32">
        <f t="shared" si="31"/>
        <v>-52</v>
      </c>
      <c r="J36" s="32">
        <f t="shared" si="31"/>
        <v>1456</v>
      </c>
    </row>
    <row r="37">
      <c r="A37" s="104">
        <v>31.0</v>
      </c>
      <c r="B37" s="32" t="s">
        <v>102</v>
      </c>
      <c r="C37" s="34">
        <v>26.0</v>
      </c>
      <c r="D37" s="61" t="s">
        <v>98</v>
      </c>
      <c r="E37" s="102">
        <v>13.0</v>
      </c>
      <c r="F37" s="102">
        <v>2.0</v>
      </c>
      <c r="G37" s="102">
        <v>56.0</v>
      </c>
      <c r="H37" s="32">
        <f t="shared" ref="H37:J37" si="32">E37*$C37</f>
        <v>338</v>
      </c>
      <c r="I37" s="32">
        <f t="shared" si="32"/>
        <v>52</v>
      </c>
      <c r="J37" s="32">
        <f t="shared" si="32"/>
        <v>1456</v>
      </c>
    </row>
    <row r="38">
      <c r="A38" s="104">
        <v>32.0</v>
      </c>
      <c r="B38" s="32" t="s">
        <v>103</v>
      </c>
      <c r="C38" s="34">
        <v>26.0</v>
      </c>
      <c r="D38" s="61" t="s">
        <v>98</v>
      </c>
      <c r="E38" s="102">
        <v>13.0</v>
      </c>
      <c r="F38" s="102">
        <v>5.0</v>
      </c>
      <c r="G38" s="102">
        <v>56.0</v>
      </c>
      <c r="H38" s="32">
        <f t="shared" ref="H38:J38" si="33">E38*$C38</f>
        <v>338</v>
      </c>
      <c r="I38" s="32">
        <f t="shared" si="33"/>
        <v>130</v>
      </c>
      <c r="J38" s="32">
        <f t="shared" si="33"/>
        <v>1456</v>
      </c>
    </row>
    <row r="39">
      <c r="A39" s="104">
        <v>33.0</v>
      </c>
      <c r="B39" s="32" t="s">
        <v>104</v>
      </c>
      <c r="C39" s="34">
        <v>26.0</v>
      </c>
      <c r="D39" s="61" t="s">
        <v>98</v>
      </c>
      <c r="E39" s="102">
        <v>13.0</v>
      </c>
      <c r="F39" s="102">
        <v>-5.0</v>
      </c>
      <c r="G39" s="102">
        <v>49.0</v>
      </c>
      <c r="H39" s="32">
        <f t="shared" ref="H39:J39" si="34">E39*$C39</f>
        <v>338</v>
      </c>
      <c r="I39" s="32">
        <f t="shared" si="34"/>
        <v>-130</v>
      </c>
      <c r="J39" s="32">
        <f t="shared" si="34"/>
        <v>1274</v>
      </c>
    </row>
    <row r="40">
      <c r="A40" s="104">
        <v>34.0</v>
      </c>
      <c r="B40" s="32" t="s">
        <v>105</v>
      </c>
      <c r="C40" s="34">
        <v>26.0</v>
      </c>
      <c r="D40" s="61" t="s">
        <v>98</v>
      </c>
      <c r="E40" s="102">
        <v>13.0</v>
      </c>
      <c r="F40" s="102">
        <v>-2.0</v>
      </c>
      <c r="G40" s="102">
        <v>49.0</v>
      </c>
      <c r="H40" s="32">
        <f t="shared" ref="H40:J40" si="35">E40*$C40</f>
        <v>338</v>
      </c>
      <c r="I40" s="32">
        <f t="shared" si="35"/>
        <v>-52</v>
      </c>
      <c r="J40" s="32">
        <f t="shared" si="35"/>
        <v>1274</v>
      </c>
    </row>
    <row r="41">
      <c r="A41" s="104">
        <v>35.0</v>
      </c>
      <c r="B41" s="32" t="s">
        <v>106</v>
      </c>
      <c r="C41" s="34">
        <v>26.0</v>
      </c>
      <c r="D41" s="61" t="s">
        <v>98</v>
      </c>
      <c r="E41" s="102">
        <v>13.0</v>
      </c>
      <c r="F41" s="102">
        <v>2.0</v>
      </c>
      <c r="G41" s="102">
        <v>49.0</v>
      </c>
      <c r="H41" s="32">
        <f t="shared" ref="H41:J41" si="36">E41*$C41</f>
        <v>338</v>
      </c>
      <c r="I41" s="32">
        <f t="shared" si="36"/>
        <v>52</v>
      </c>
      <c r="J41" s="32">
        <f t="shared" si="36"/>
        <v>1274</v>
      </c>
    </row>
    <row r="42">
      <c r="A42" s="104">
        <v>36.0</v>
      </c>
      <c r="B42" s="32" t="s">
        <v>107</v>
      </c>
      <c r="C42" s="34">
        <v>26.0</v>
      </c>
      <c r="D42" s="61" t="s">
        <v>98</v>
      </c>
      <c r="E42" s="102">
        <v>13.0</v>
      </c>
      <c r="F42" s="102">
        <v>5.0</v>
      </c>
      <c r="G42" s="102">
        <v>49.0</v>
      </c>
      <c r="H42" s="32">
        <f t="shared" ref="H42:J42" si="37">E42*$C42</f>
        <v>338</v>
      </c>
      <c r="I42" s="32">
        <f t="shared" si="37"/>
        <v>130</v>
      </c>
      <c r="J42" s="32">
        <f t="shared" si="37"/>
        <v>1274</v>
      </c>
    </row>
    <row r="43">
      <c r="A43" s="104">
        <v>37.0</v>
      </c>
      <c r="B43" s="32" t="s">
        <v>108</v>
      </c>
      <c r="C43" s="34">
        <v>26.0</v>
      </c>
      <c r="D43" s="43" t="s">
        <v>70</v>
      </c>
      <c r="E43" s="102">
        <v>13.0</v>
      </c>
      <c r="F43" s="102">
        <v>-5.0</v>
      </c>
      <c r="G43" s="102">
        <v>42.0</v>
      </c>
      <c r="H43" s="32">
        <f t="shared" ref="H43:J43" si="38">E43*$C43</f>
        <v>338</v>
      </c>
      <c r="I43" s="32">
        <f t="shared" si="38"/>
        <v>-130</v>
      </c>
      <c r="J43" s="32">
        <f t="shared" si="38"/>
        <v>1092</v>
      </c>
    </row>
    <row r="44">
      <c r="A44" s="104">
        <v>38.0</v>
      </c>
      <c r="B44" s="32" t="s">
        <v>109</v>
      </c>
      <c r="C44" s="34">
        <v>26.0</v>
      </c>
      <c r="D44" s="43" t="s">
        <v>70</v>
      </c>
      <c r="E44" s="102">
        <v>13.0</v>
      </c>
      <c r="F44" s="102">
        <v>-2.0</v>
      </c>
      <c r="G44" s="102">
        <v>42.0</v>
      </c>
      <c r="H44" s="32">
        <f t="shared" ref="H44:J44" si="39">E44*$C44</f>
        <v>338</v>
      </c>
      <c r="I44" s="32">
        <f t="shared" si="39"/>
        <v>-52</v>
      </c>
      <c r="J44" s="32">
        <f t="shared" si="39"/>
        <v>1092</v>
      </c>
    </row>
    <row r="45">
      <c r="A45" s="104">
        <v>39.0</v>
      </c>
      <c r="B45" s="32" t="s">
        <v>110</v>
      </c>
      <c r="C45" s="34">
        <v>26.0</v>
      </c>
      <c r="D45" s="43" t="s">
        <v>70</v>
      </c>
      <c r="E45" s="102">
        <v>13.0</v>
      </c>
      <c r="F45" s="102">
        <v>2.0</v>
      </c>
      <c r="G45" s="102">
        <v>42.0</v>
      </c>
      <c r="H45" s="32">
        <f t="shared" ref="H45:J45" si="40">E45*$C45</f>
        <v>338</v>
      </c>
      <c r="I45" s="32">
        <f t="shared" si="40"/>
        <v>52</v>
      </c>
      <c r="J45" s="32">
        <f t="shared" si="40"/>
        <v>1092</v>
      </c>
    </row>
    <row r="46">
      <c r="A46" s="104">
        <v>40.0</v>
      </c>
      <c r="B46" s="32" t="s">
        <v>111</v>
      </c>
      <c r="C46" s="34">
        <v>26.0</v>
      </c>
      <c r="D46" s="43" t="s">
        <v>70</v>
      </c>
      <c r="E46" s="102">
        <v>13.0</v>
      </c>
      <c r="F46" s="102">
        <v>5.0</v>
      </c>
      <c r="G46" s="102">
        <v>42.0</v>
      </c>
      <c r="H46" s="32">
        <f t="shared" ref="H46:J46" si="41">E46*$C46</f>
        <v>338</v>
      </c>
      <c r="I46" s="32">
        <f t="shared" si="41"/>
        <v>130</v>
      </c>
      <c r="J46" s="32">
        <f t="shared" si="41"/>
        <v>1092</v>
      </c>
    </row>
    <row r="47">
      <c r="A47" s="104">
        <v>41.0</v>
      </c>
      <c r="B47" s="32" t="s">
        <v>112</v>
      </c>
      <c r="C47" s="34">
        <v>26.0</v>
      </c>
      <c r="D47" s="43" t="s">
        <v>70</v>
      </c>
      <c r="E47" s="102">
        <v>13.0</v>
      </c>
      <c r="F47" s="102">
        <v>-5.0</v>
      </c>
      <c r="G47" s="102">
        <v>35.0</v>
      </c>
      <c r="H47" s="32">
        <f t="shared" ref="H47:J47" si="42">E47*$C47</f>
        <v>338</v>
      </c>
      <c r="I47" s="32">
        <f t="shared" si="42"/>
        <v>-130</v>
      </c>
      <c r="J47" s="32">
        <f t="shared" si="42"/>
        <v>910</v>
      </c>
    </row>
    <row r="48">
      <c r="A48" s="104">
        <v>42.0</v>
      </c>
      <c r="B48" s="32" t="s">
        <v>113</v>
      </c>
      <c r="C48" s="34">
        <v>26.0</v>
      </c>
      <c r="D48" s="43" t="s">
        <v>70</v>
      </c>
      <c r="E48" s="102">
        <v>13.0</v>
      </c>
      <c r="F48" s="102">
        <v>-2.0</v>
      </c>
      <c r="G48" s="102">
        <v>35.0</v>
      </c>
      <c r="H48" s="32">
        <f t="shared" ref="H48:J48" si="43">E48*$C48</f>
        <v>338</v>
      </c>
      <c r="I48" s="32">
        <f t="shared" si="43"/>
        <v>-52</v>
      </c>
      <c r="J48" s="32">
        <f t="shared" si="43"/>
        <v>910</v>
      </c>
    </row>
    <row r="49">
      <c r="A49" s="104">
        <v>43.0</v>
      </c>
      <c r="B49" s="32" t="s">
        <v>114</v>
      </c>
      <c r="C49" s="34">
        <v>26.0</v>
      </c>
      <c r="D49" s="43" t="s">
        <v>70</v>
      </c>
      <c r="E49" s="102">
        <v>13.0</v>
      </c>
      <c r="F49" s="102">
        <v>2.0</v>
      </c>
      <c r="G49" s="102">
        <v>35.0</v>
      </c>
      <c r="H49" s="32">
        <f t="shared" ref="H49:J49" si="44">E49*$C49</f>
        <v>338</v>
      </c>
      <c r="I49" s="32">
        <f t="shared" si="44"/>
        <v>52</v>
      </c>
      <c r="J49" s="32">
        <f t="shared" si="44"/>
        <v>910</v>
      </c>
    </row>
    <row r="50">
      <c r="A50" s="104">
        <v>44.0</v>
      </c>
      <c r="B50" s="32" t="s">
        <v>115</v>
      </c>
      <c r="C50" s="34">
        <v>26.0</v>
      </c>
      <c r="D50" s="43" t="s">
        <v>70</v>
      </c>
      <c r="E50" s="102">
        <v>13.0</v>
      </c>
      <c r="F50" s="102">
        <v>5.0</v>
      </c>
      <c r="G50" s="102">
        <v>35.0</v>
      </c>
      <c r="H50" s="32">
        <f t="shared" ref="H50:J50" si="45">E50*$C50</f>
        <v>338</v>
      </c>
      <c r="I50" s="32">
        <f t="shared" si="45"/>
        <v>130</v>
      </c>
      <c r="J50" s="32">
        <f t="shared" si="45"/>
        <v>910</v>
      </c>
    </row>
    <row r="51">
      <c r="A51" s="104">
        <v>45.0</v>
      </c>
      <c r="B51" s="32" t="s">
        <v>90</v>
      </c>
      <c r="C51" s="34">
        <v>17.0</v>
      </c>
      <c r="D51" s="103" t="s">
        <v>49</v>
      </c>
      <c r="E51" s="102">
        <v>16.0</v>
      </c>
      <c r="F51" s="102">
        <v>5.0</v>
      </c>
      <c r="G51" s="102">
        <v>14.0</v>
      </c>
      <c r="H51" s="32">
        <f t="shared" ref="H51:J51" si="46">E51*$C51</f>
        <v>272</v>
      </c>
      <c r="I51" s="32">
        <f t="shared" si="46"/>
        <v>85</v>
      </c>
      <c r="J51" s="32">
        <f t="shared" si="46"/>
        <v>238</v>
      </c>
    </row>
    <row r="52">
      <c r="A52" s="104">
        <v>46.0</v>
      </c>
      <c r="B52" s="32" t="s">
        <v>92</v>
      </c>
      <c r="C52" s="34">
        <v>25.0</v>
      </c>
      <c r="D52" s="103" t="s">
        <v>49</v>
      </c>
      <c r="E52" s="102">
        <v>16.0</v>
      </c>
      <c r="F52" s="102">
        <v>-5.0</v>
      </c>
      <c r="G52" s="102">
        <v>21.0</v>
      </c>
      <c r="H52" s="32">
        <f t="shared" ref="H52:J52" si="47">E52*$C52</f>
        <v>400</v>
      </c>
      <c r="I52" s="32">
        <f t="shared" si="47"/>
        <v>-125</v>
      </c>
      <c r="J52" s="32">
        <f t="shared" si="47"/>
        <v>525</v>
      </c>
    </row>
    <row r="53">
      <c r="A53" s="104">
        <v>47.0</v>
      </c>
      <c r="B53" s="32" t="s">
        <v>94</v>
      </c>
      <c r="C53" s="34">
        <v>29.0</v>
      </c>
      <c r="D53" s="103" t="s">
        <v>49</v>
      </c>
      <c r="E53" s="102">
        <v>16.0</v>
      </c>
      <c r="F53" s="102">
        <v>-2.0</v>
      </c>
      <c r="G53" s="102">
        <v>21.0</v>
      </c>
      <c r="H53" s="32">
        <f t="shared" ref="H53:J53" si="48">E53*$C53</f>
        <v>464</v>
      </c>
      <c r="I53" s="32">
        <f t="shared" si="48"/>
        <v>-58</v>
      </c>
      <c r="J53" s="32">
        <f t="shared" si="48"/>
        <v>609</v>
      </c>
    </row>
    <row r="54">
      <c r="A54" s="104">
        <v>48.0</v>
      </c>
      <c r="B54" s="32" t="s">
        <v>96</v>
      </c>
      <c r="C54" s="34">
        <v>20.0</v>
      </c>
      <c r="D54" s="103" t="s">
        <v>49</v>
      </c>
      <c r="E54" s="102">
        <v>16.0</v>
      </c>
      <c r="F54" s="102">
        <v>-5.0</v>
      </c>
      <c r="G54" s="102">
        <v>14.0</v>
      </c>
      <c r="H54" s="32">
        <f t="shared" ref="H54:J54" si="49">E54*$C54</f>
        <v>320</v>
      </c>
      <c r="I54" s="32">
        <f t="shared" si="49"/>
        <v>-100</v>
      </c>
      <c r="J54" s="32">
        <f t="shared" si="49"/>
        <v>280</v>
      </c>
    </row>
    <row r="55">
      <c r="A55" s="104">
        <v>49.0</v>
      </c>
      <c r="B55" s="32" t="s">
        <v>99</v>
      </c>
      <c r="C55" s="34">
        <v>13.0</v>
      </c>
      <c r="D55" s="103" t="s">
        <v>49</v>
      </c>
      <c r="E55" s="102">
        <v>16.0</v>
      </c>
      <c r="F55" s="102">
        <v>2.0</v>
      </c>
      <c r="G55" s="102">
        <v>21.0</v>
      </c>
      <c r="H55" s="32">
        <f t="shared" ref="H55:J55" si="50">E55*$C55</f>
        <v>208</v>
      </c>
      <c r="I55" s="32">
        <f t="shared" si="50"/>
        <v>26</v>
      </c>
      <c r="J55" s="32">
        <f t="shared" si="50"/>
        <v>273</v>
      </c>
    </row>
    <row r="56">
      <c r="A56" s="104">
        <v>50.0</v>
      </c>
      <c r="B56" s="32" t="s">
        <v>101</v>
      </c>
      <c r="C56" s="34">
        <v>27.0</v>
      </c>
      <c r="D56" s="103" t="s">
        <v>49</v>
      </c>
      <c r="E56" s="102">
        <v>16.0</v>
      </c>
      <c r="F56" s="102">
        <v>5.0</v>
      </c>
      <c r="G56" s="102">
        <v>21.0</v>
      </c>
      <c r="H56" s="32">
        <f t="shared" ref="H56:J56" si="51">E56*$C56</f>
        <v>432</v>
      </c>
      <c r="I56" s="32">
        <f t="shared" si="51"/>
        <v>135</v>
      </c>
      <c r="J56" s="32">
        <f t="shared" si="51"/>
        <v>567</v>
      </c>
    </row>
    <row r="57">
      <c r="A57" s="104">
        <v>51.0</v>
      </c>
      <c r="B57" s="32" t="s">
        <v>116</v>
      </c>
      <c r="C57" s="34">
        <v>29.0</v>
      </c>
      <c r="D57" s="43" t="s">
        <v>70</v>
      </c>
      <c r="E57" s="102">
        <v>13.0</v>
      </c>
      <c r="F57" s="102">
        <v>-5.0</v>
      </c>
      <c r="G57" s="102">
        <v>7.0</v>
      </c>
      <c r="H57" s="32">
        <f t="shared" ref="H57:J57" si="52">E57*$C57</f>
        <v>377</v>
      </c>
      <c r="I57" s="32">
        <f t="shared" si="52"/>
        <v>-145</v>
      </c>
      <c r="J57" s="32">
        <f t="shared" si="52"/>
        <v>203</v>
      </c>
    </row>
    <row r="58">
      <c r="A58" s="104">
        <v>52.0</v>
      </c>
      <c r="B58" s="32" t="s">
        <v>117</v>
      </c>
      <c r="C58" s="34">
        <v>20.0</v>
      </c>
      <c r="D58" s="43" t="s">
        <v>70</v>
      </c>
      <c r="E58" s="102">
        <v>13.0</v>
      </c>
      <c r="F58" s="102">
        <v>-2.0</v>
      </c>
      <c r="G58" s="102">
        <v>7.0</v>
      </c>
      <c r="H58" s="32">
        <f t="shared" ref="H58:J58" si="53">E58*$C58</f>
        <v>260</v>
      </c>
      <c r="I58" s="32">
        <f t="shared" si="53"/>
        <v>-40</v>
      </c>
      <c r="J58" s="32">
        <f t="shared" si="53"/>
        <v>140</v>
      </c>
    </row>
    <row r="59">
      <c r="A59" s="104">
        <v>53.0</v>
      </c>
      <c r="B59" s="32" t="s">
        <v>118</v>
      </c>
      <c r="C59" s="34">
        <v>30.0</v>
      </c>
      <c r="D59" s="43" t="s">
        <v>70</v>
      </c>
      <c r="E59" s="102">
        <v>13.0</v>
      </c>
      <c r="F59" s="102">
        <v>2.0</v>
      </c>
      <c r="G59" s="102">
        <v>7.0</v>
      </c>
      <c r="H59" s="32">
        <f t="shared" ref="H59:J59" si="54">E59*$C59</f>
        <v>390</v>
      </c>
      <c r="I59" s="32">
        <f t="shared" si="54"/>
        <v>60</v>
      </c>
      <c r="J59" s="32">
        <f t="shared" si="54"/>
        <v>210</v>
      </c>
    </row>
    <row r="60">
      <c r="A60" s="104">
        <v>54.0</v>
      </c>
      <c r="B60" s="32" t="s">
        <v>119</v>
      </c>
      <c r="C60" s="34">
        <v>22.0</v>
      </c>
      <c r="D60" s="43" t="s">
        <v>70</v>
      </c>
      <c r="E60" s="102">
        <v>13.0</v>
      </c>
      <c r="F60" s="102">
        <v>5.0</v>
      </c>
      <c r="G60" s="102">
        <v>7.0</v>
      </c>
      <c r="H60" s="32">
        <f t="shared" ref="H60:J60" si="55">E60*$C60</f>
        <v>286</v>
      </c>
      <c r="I60" s="32">
        <f t="shared" si="55"/>
        <v>110</v>
      </c>
      <c r="J60" s="32">
        <f t="shared" si="55"/>
        <v>154</v>
      </c>
    </row>
    <row r="61">
      <c r="A61" s="104">
        <v>55.0</v>
      </c>
      <c r="B61" s="32" t="s">
        <v>138</v>
      </c>
      <c r="C61" s="34">
        <v>40.0</v>
      </c>
      <c r="D61" s="45" t="s">
        <v>81</v>
      </c>
      <c r="E61" s="102">
        <v>3.0</v>
      </c>
      <c r="F61" s="102">
        <v>-5.0</v>
      </c>
      <c r="G61" s="102">
        <v>56.0</v>
      </c>
      <c r="H61" s="32">
        <f t="shared" ref="H61:J61" si="56">E61*$C61</f>
        <v>120</v>
      </c>
      <c r="I61" s="32">
        <f t="shared" si="56"/>
        <v>-200</v>
      </c>
      <c r="J61" s="32">
        <f t="shared" si="56"/>
        <v>2240</v>
      </c>
    </row>
    <row r="62">
      <c r="A62" s="104">
        <v>56.0</v>
      </c>
      <c r="B62" s="32" t="s">
        <v>139</v>
      </c>
      <c r="C62" s="34">
        <v>40.0</v>
      </c>
      <c r="D62" s="45" t="s">
        <v>81</v>
      </c>
      <c r="E62" s="102">
        <v>3.0</v>
      </c>
      <c r="F62" s="102">
        <v>-2.0</v>
      </c>
      <c r="G62" s="102">
        <v>56.0</v>
      </c>
      <c r="H62" s="32">
        <f t="shared" ref="H62:J62" si="57">E62*$C62</f>
        <v>120</v>
      </c>
      <c r="I62" s="32">
        <f t="shared" si="57"/>
        <v>-80</v>
      </c>
      <c r="J62" s="32">
        <f t="shared" si="57"/>
        <v>2240</v>
      </c>
    </row>
    <row r="63">
      <c r="A63" s="104">
        <v>57.0</v>
      </c>
      <c r="B63" s="32" t="s">
        <v>140</v>
      </c>
      <c r="C63" s="34">
        <v>40.0</v>
      </c>
      <c r="D63" s="45" t="s">
        <v>81</v>
      </c>
      <c r="E63" s="102">
        <v>3.0</v>
      </c>
      <c r="F63" s="102">
        <v>2.0</v>
      </c>
      <c r="G63" s="102">
        <v>56.0</v>
      </c>
      <c r="H63" s="32">
        <f t="shared" ref="H63:J63" si="58">E63*$C63</f>
        <v>120</v>
      </c>
      <c r="I63" s="32">
        <f t="shared" si="58"/>
        <v>80</v>
      </c>
      <c r="J63" s="32">
        <f t="shared" si="58"/>
        <v>2240</v>
      </c>
    </row>
    <row r="64">
      <c r="A64" s="104">
        <v>58.0</v>
      </c>
      <c r="B64" s="32" t="s">
        <v>141</v>
      </c>
      <c r="C64" s="34">
        <v>40.0</v>
      </c>
      <c r="D64" s="45" t="s">
        <v>81</v>
      </c>
      <c r="E64" s="102">
        <v>3.0</v>
      </c>
      <c r="F64" s="102">
        <v>5.0</v>
      </c>
      <c r="G64" s="102">
        <v>56.0</v>
      </c>
      <c r="H64" s="32">
        <f t="shared" ref="H64:J64" si="59">E64*$C64</f>
        <v>120</v>
      </c>
      <c r="I64" s="32">
        <f t="shared" si="59"/>
        <v>200</v>
      </c>
      <c r="J64" s="32">
        <f t="shared" si="59"/>
        <v>2240</v>
      </c>
    </row>
    <row r="65">
      <c r="A65" s="104">
        <v>59.0</v>
      </c>
      <c r="B65" s="32" t="s">
        <v>142</v>
      </c>
      <c r="C65" s="34">
        <v>40.0</v>
      </c>
      <c r="D65" s="45" t="s">
        <v>81</v>
      </c>
      <c r="E65" s="102">
        <v>3.0</v>
      </c>
      <c r="F65" s="102">
        <v>-5.0</v>
      </c>
      <c r="G65" s="102">
        <v>49.0</v>
      </c>
      <c r="H65" s="32">
        <f t="shared" ref="H65:J65" si="60">E65*$C65</f>
        <v>120</v>
      </c>
      <c r="I65" s="32">
        <f t="shared" si="60"/>
        <v>-200</v>
      </c>
      <c r="J65" s="32">
        <f t="shared" si="60"/>
        <v>1960</v>
      </c>
    </row>
    <row r="66">
      <c r="A66" s="104">
        <v>60.0</v>
      </c>
      <c r="B66" s="32" t="s">
        <v>143</v>
      </c>
      <c r="C66" s="34">
        <v>40.0</v>
      </c>
      <c r="D66" s="45" t="s">
        <v>81</v>
      </c>
      <c r="E66" s="102">
        <v>3.0</v>
      </c>
      <c r="F66" s="102">
        <v>-2.0</v>
      </c>
      <c r="G66" s="102">
        <v>49.0</v>
      </c>
      <c r="H66" s="32">
        <f t="shared" ref="H66:J66" si="61">E66*$C66</f>
        <v>120</v>
      </c>
      <c r="I66" s="32">
        <f t="shared" si="61"/>
        <v>-80</v>
      </c>
      <c r="J66" s="32">
        <f t="shared" si="61"/>
        <v>1960</v>
      </c>
    </row>
    <row r="67">
      <c r="A67" s="104">
        <v>61.0</v>
      </c>
      <c r="B67" s="32" t="s">
        <v>144</v>
      </c>
      <c r="C67" s="34">
        <v>40.0</v>
      </c>
      <c r="D67" s="45" t="s">
        <v>81</v>
      </c>
      <c r="E67" s="102">
        <v>3.0</v>
      </c>
      <c r="F67" s="102">
        <v>2.0</v>
      </c>
      <c r="G67" s="102">
        <v>49.0</v>
      </c>
      <c r="H67" s="32">
        <f t="shared" ref="H67:J67" si="62">E67*$C67</f>
        <v>120</v>
      </c>
      <c r="I67" s="32">
        <f t="shared" si="62"/>
        <v>80</v>
      </c>
      <c r="J67" s="32">
        <f t="shared" si="62"/>
        <v>1960</v>
      </c>
    </row>
    <row r="68">
      <c r="A68" s="104">
        <v>62.0</v>
      </c>
      <c r="B68" s="32" t="s">
        <v>145</v>
      </c>
      <c r="C68" s="34">
        <v>40.0</v>
      </c>
      <c r="D68" s="45" t="s">
        <v>81</v>
      </c>
      <c r="E68" s="102">
        <v>3.0</v>
      </c>
      <c r="F68" s="102">
        <v>5.0</v>
      </c>
      <c r="G68" s="102">
        <v>49.0</v>
      </c>
      <c r="H68" s="32">
        <f t="shared" ref="H68:J68" si="63">E68*$C68</f>
        <v>120</v>
      </c>
      <c r="I68" s="32">
        <f t="shared" si="63"/>
        <v>200</v>
      </c>
      <c r="J68" s="32">
        <f t="shared" si="63"/>
        <v>1960</v>
      </c>
    </row>
    <row r="69">
      <c r="A69" s="104">
        <v>63.0</v>
      </c>
      <c r="B69" s="32" t="s">
        <v>146</v>
      </c>
      <c r="C69" s="34">
        <v>40.0</v>
      </c>
      <c r="D69" s="45" t="s">
        <v>81</v>
      </c>
      <c r="E69" s="102">
        <v>3.0</v>
      </c>
      <c r="F69" s="102">
        <v>-5.0</v>
      </c>
      <c r="G69" s="102">
        <v>42.0</v>
      </c>
      <c r="H69" s="32">
        <f t="shared" ref="H69:J69" si="64">E69*$C69</f>
        <v>120</v>
      </c>
      <c r="I69" s="32">
        <f t="shared" si="64"/>
        <v>-200</v>
      </c>
      <c r="J69" s="32">
        <f t="shared" si="64"/>
        <v>1680</v>
      </c>
    </row>
    <row r="70">
      <c r="A70" s="104">
        <v>64.0</v>
      </c>
      <c r="B70" s="32" t="s">
        <v>147</v>
      </c>
      <c r="C70" s="34">
        <v>40.0</v>
      </c>
      <c r="D70" s="45" t="s">
        <v>81</v>
      </c>
      <c r="E70" s="102">
        <v>3.0</v>
      </c>
      <c r="F70" s="102">
        <v>-2.0</v>
      </c>
      <c r="G70" s="102">
        <v>42.0</v>
      </c>
      <c r="H70" s="32">
        <f t="shared" ref="H70:J70" si="65">E70*$C70</f>
        <v>120</v>
      </c>
      <c r="I70" s="32">
        <f t="shared" si="65"/>
        <v>-80</v>
      </c>
      <c r="J70" s="32">
        <f t="shared" si="65"/>
        <v>1680</v>
      </c>
    </row>
    <row r="71">
      <c r="A71" s="104">
        <v>65.0</v>
      </c>
      <c r="B71" s="32" t="s">
        <v>148</v>
      </c>
      <c r="C71" s="34">
        <v>40.0</v>
      </c>
      <c r="D71" s="45" t="s">
        <v>81</v>
      </c>
      <c r="E71" s="102">
        <v>3.0</v>
      </c>
      <c r="F71" s="102">
        <v>2.0</v>
      </c>
      <c r="G71" s="102">
        <v>42.0</v>
      </c>
      <c r="H71" s="32">
        <f t="shared" ref="H71:J71" si="66">E71*$C71</f>
        <v>120</v>
      </c>
      <c r="I71" s="32">
        <f t="shared" si="66"/>
        <v>80</v>
      </c>
      <c r="J71" s="32">
        <f t="shared" si="66"/>
        <v>1680</v>
      </c>
    </row>
    <row r="72">
      <c r="A72" s="104">
        <v>66.0</v>
      </c>
      <c r="B72" s="32" t="s">
        <v>149</v>
      </c>
      <c r="C72" s="34">
        <v>40.0</v>
      </c>
      <c r="D72" s="45" t="s">
        <v>81</v>
      </c>
      <c r="E72" s="102">
        <v>3.0</v>
      </c>
      <c r="F72" s="102">
        <v>5.0</v>
      </c>
      <c r="G72" s="102">
        <v>42.0</v>
      </c>
      <c r="H72" s="32">
        <f t="shared" ref="H72:J72" si="67">E72*$C72</f>
        <v>120</v>
      </c>
      <c r="I72" s="32">
        <f t="shared" si="67"/>
        <v>200</v>
      </c>
      <c r="J72" s="32">
        <f t="shared" si="67"/>
        <v>1680</v>
      </c>
    </row>
    <row r="73">
      <c r="A73" s="104">
        <v>67.0</v>
      </c>
      <c r="B73" s="32" t="s">
        <v>150</v>
      </c>
      <c r="C73" s="34">
        <v>40.0</v>
      </c>
      <c r="D73" s="45" t="s">
        <v>81</v>
      </c>
      <c r="E73" s="102">
        <v>3.0</v>
      </c>
      <c r="F73" s="102">
        <v>-5.0</v>
      </c>
      <c r="G73" s="102">
        <v>35.0</v>
      </c>
      <c r="H73" s="32">
        <f t="shared" ref="H73:J73" si="68">E73*$C73</f>
        <v>120</v>
      </c>
      <c r="I73" s="32">
        <f t="shared" si="68"/>
        <v>-200</v>
      </c>
      <c r="J73" s="32">
        <f t="shared" si="68"/>
        <v>1400</v>
      </c>
    </row>
    <row r="74">
      <c r="A74" s="104">
        <v>68.0</v>
      </c>
      <c r="B74" s="32" t="s">
        <v>151</v>
      </c>
      <c r="C74" s="34">
        <v>40.0</v>
      </c>
      <c r="D74" s="45" t="s">
        <v>81</v>
      </c>
      <c r="E74" s="102">
        <v>3.0</v>
      </c>
      <c r="F74" s="102">
        <v>-2.0</v>
      </c>
      <c r="G74" s="102">
        <v>35.0</v>
      </c>
      <c r="H74" s="32">
        <f t="shared" ref="H74:J74" si="69">E74*$C74</f>
        <v>120</v>
      </c>
      <c r="I74" s="32">
        <f t="shared" si="69"/>
        <v>-80</v>
      </c>
      <c r="J74" s="32">
        <f t="shared" si="69"/>
        <v>1400</v>
      </c>
    </row>
    <row r="75">
      <c r="A75" s="104">
        <v>69.0</v>
      </c>
      <c r="B75" s="32" t="s">
        <v>152</v>
      </c>
      <c r="C75" s="34">
        <v>40.0</v>
      </c>
      <c r="D75" s="45" t="s">
        <v>81</v>
      </c>
      <c r="E75" s="102">
        <v>3.0</v>
      </c>
      <c r="F75" s="102">
        <v>2.0</v>
      </c>
      <c r="G75" s="102">
        <v>35.0</v>
      </c>
      <c r="H75" s="32">
        <f t="shared" ref="H75:J75" si="70">E75*$C75</f>
        <v>120</v>
      </c>
      <c r="I75" s="32">
        <f t="shared" si="70"/>
        <v>80</v>
      </c>
      <c r="J75" s="32">
        <f t="shared" si="70"/>
        <v>1400</v>
      </c>
    </row>
    <row r="76">
      <c r="A76" s="104">
        <v>70.0</v>
      </c>
      <c r="B76" s="32" t="s">
        <v>153</v>
      </c>
      <c r="C76" s="34">
        <v>40.0</v>
      </c>
      <c r="D76" s="45" t="s">
        <v>81</v>
      </c>
      <c r="E76" s="102">
        <v>3.0</v>
      </c>
      <c r="F76" s="102">
        <v>5.0</v>
      </c>
      <c r="G76" s="102">
        <v>35.0</v>
      </c>
      <c r="H76" s="32">
        <f t="shared" ref="H76:J76" si="71">E76*$C76</f>
        <v>120</v>
      </c>
      <c r="I76" s="32">
        <f t="shared" si="71"/>
        <v>200</v>
      </c>
      <c r="J76" s="32">
        <f t="shared" si="71"/>
        <v>1400</v>
      </c>
    </row>
    <row r="77">
      <c r="A77" s="104">
        <v>71.0</v>
      </c>
      <c r="B77" s="32" t="s">
        <v>154</v>
      </c>
      <c r="C77" s="34">
        <v>40.0</v>
      </c>
      <c r="D77" s="45" t="s">
        <v>81</v>
      </c>
      <c r="E77" s="102">
        <v>3.0</v>
      </c>
      <c r="F77" s="102">
        <v>-5.0</v>
      </c>
      <c r="G77" s="102">
        <v>28.0</v>
      </c>
      <c r="H77" s="32">
        <f t="shared" ref="H77:J77" si="72">E77*$C77</f>
        <v>120</v>
      </c>
      <c r="I77" s="32">
        <f t="shared" si="72"/>
        <v>-200</v>
      </c>
      <c r="J77" s="32">
        <f t="shared" si="72"/>
        <v>1120</v>
      </c>
    </row>
    <row r="78">
      <c r="A78" s="104">
        <v>72.0</v>
      </c>
      <c r="B78" s="32" t="s">
        <v>155</v>
      </c>
      <c r="C78" s="34">
        <v>40.0</v>
      </c>
      <c r="D78" s="45" t="s">
        <v>81</v>
      </c>
      <c r="E78" s="102">
        <v>3.0</v>
      </c>
      <c r="F78" s="102">
        <v>-2.0</v>
      </c>
      <c r="G78" s="102">
        <v>28.0</v>
      </c>
      <c r="H78" s="32">
        <f t="shared" ref="H78:J78" si="73">E78*$C78</f>
        <v>120</v>
      </c>
      <c r="I78" s="32">
        <f t="shared" si="73"/>
        <v>-80</v>
      </c>
      <c r="J78" s="32">
        <f t="shared" si="73"/>
        <v>1120</v>
      </c>
    </row>
    <row r="79">
      <c r="A79" s="104">
        <v>73.0</v>
      </c>
      <c r="B79" s="32" t="s">
        <v>156</v>
      </c>
      <c r="C79" s="34">
        <v>40.0</v>
      </c>
      <c r="D79" s="45" t="s">
        <v>81</v>
      </c>
      <c r="E79" s="102">
        <v>3.0</v>
      </c>
      <c r="F79" s="102">
        <v>2.0</v>
      </c>
      <c r="G79" s="102">
        <v>28.0</v>
      </c>
      <c r="H79" s="32">
        <f t="shared" ref="H79:J79" si="74">E79*$C79</f>
        <v>120</v>
      </c>
      <c r="I79" s="32">
        <f t="shared" si="74"/>
        <v>80</v>
      </c>
      <c r="J79" s="32">
        <f t="shared" si="74"/>
        <v>1120</v>
      </c>
    </row>
    <row r="80">
      <c r="A80" s="104">
        <v>74.0</v>
      </c>
      <c r="B80" s="32" t="s">
        <v>157</v>
      </c>
      <c r="C80" s="34">
        <v>40.0</v>
      </c>
      <c r="D80" s="45" t="s">
        <v>81</v>
      </c>
      <c r="E80" s="102">
        <v>3.0</v>
      </c>
      <c r="F80" s="102">
        <v>5.0</v>
      </c>
      <c r="G80" s="102">
        <v>28.0</v>
      </c>
      <c r="H80" s="32">
        <f t="shared" ref="H80:J80" si="75">E80*$C80</f>
        <v>120</v>
      </c>
      <c r="I80" s="32">
        <f t="shared" si="75"/>
        <v>200</v>
      </c>
      <c r="J80" s="32">
        <f t="shared" si="75"/>
        <v>1120</v>
      </c>
    </row>
    <row r="81">
      <c r="A81" s="104">
        <v>75.0</v>
      </c>
      <c r="B81" s="32" t="s">
        <v>158</v>
      </c>
      <c r="C81" s="34">
        <v>40.0</v>
      </c>
      <c r="D81" s="45" t="s">
        <v>81</v>
      </c>
      <c r="E81" s="102">
        <v>3.0</v>
      </c>
      <c r="F81" s="102">
        <v>-5.0</v>
      </c>
      <c r="G81" s="102">
        <v>21.0</v>
      </c>
      <c r="H81" s="32">
        <f t="shared" ref="H81:J81" si="76">E81*$C81</f>
        <v>120</v>
      </c>
      <c r="I81" s="32">
        <f t="shared" si="76"/>
        <v>-200</v>
      </c>
      <c r="J81" s="32">
        <f t="shared" si="76"/>
        <v>840</v>
      </c>
    </row>
    <row r="82">
      <c r="A82" s="104">
        <v>76.0</v>
      </c>
      <c r="B82" s="32" t="s">
        <v>159</v>
      </c>
      <c r="C82" s="34">
        <v>40.0</v>
      </c>
      <c r="D82" s="45" t="s">
        <v>81</v>
      </c>
      <c r="E82" s="102">
        <v>3.0</v>
      </c>
      <c r="F82" s="102">
        <v>-2.0</v>
      </c>
      <c r="G82" s="102">
        <v>21.0</v>
      </c>
      <c r="H82" s="32">
        <f t="shared" ref="H82:J82" si="77">E82*$C82</f>
        <v>120</v>
      </c>
      <c r="I82" s="32">
        <f t="shared" si="77"/>
        <v>-80</v>
      </c>
      <c r="J82" s="32">
        <f t="shared" si="77"/>
        <v>840</v>
      </c>
    </row>
    <row r="83">
      <c r="A83" s="104">
        <v>77.0</v>
      </c>
      <c r="B83" s="32" t="s">
        <v>160</v>
      </c>
      <c r="C83" s="34">
        <v>40.0</v>
      </c>
      <c r="D83" s="45" t="s">
        <v>81</v>
      </c>
      <c r="E83" s="102">
        <v>3.0</v>
      </c>
      <c r="F83" s="102">
        <v>2.0</v>
      </c>
      <c r="G83" s="102">
        <v>21.0</v>
      </c>
      <c r="H83" s="32">
        <f t="shared" ref="H83:J83" si="78">E83*$C83</f>
        <v>120</v>
      </c>
      <c r="I83" s="32">
        <f t="shared" si="78"/>
        <v>80</v>
      </c>
      <c r="J83" s="32">
        <f t="shared" si="78"/>
        <v>840</v>
      </c>
    </row>
    <row r="84">
      <c r="A84" s="104">
        <v>78.0</v>
      </c>
      <c r="B84" s="32" t="s">
        <v>161</v>
      </c>
      <c r="C84" s="34">
        <v>40.0</v>
      </c>
      <c r="D84" s="45" t="s">
        <v>81</v>
      </c>
      <c r="E84" s="102">
        <v>3.0</v>
      </c>
      <c r="F84" s="102">
        <v>5.0</v>
      </c>
      <c r="G84" s="102">
        <v>21.0</v>
      </c>
      <c r="H84" s="32">
        <f t="shared" ref="H84:J84" si="79">E84*$C84</f>
        <v>120</v>
      </c>
      <c r="I84" s="32">
        <f t="shared" si="79"/>
        <v>200</v>
      </c>
      <c r="J84" s="32">
        <f t="shared" si="79"/>
        <v>840</v>
      </c>
    </row>
    <row r="85">
      <c r="A85" s="104">
        <v>79.0</v>
      </c>
      <c r="B85" s="32" t="s">
        <v>162</v>
      </c>
      <c r="C85" s="34">
        <v>40.0</v>
      </c>
      <c r="D85" s="45" t="s">
        <v>81</v>
      </c>
      <c r="E85" s="102">
        <v>3.0</v>
      </c>
      <c r="F85" s="102">
        <v>-5.0</v>
      </c>
      <c r="G85" s="102">
        <v>14.0</v>
      </c>
      <c r="H85" s="32">
        <f t="shared" ref="H85:J85" si="80">E85*$C85</f>
        <v>120</v>
      </c>
      <c r="I85" s="32">
        <f t="shared" si="80"/>
        <v>-200</v>
      </c>
      <c r="J85" s="32">
        <f t="shared" si="80"/>
        <v>560</v>
      </c>
    </row>
    <row r="86">
      <c r="A86" s="104">
        <v>80.0</v>
      </c>
      <c r="B86" s="32" t="s">
        <v>163</v>
      </c>
      <c r="C86" s="34">
        <v>40.0</v>
      </c>
      <c r="D86" s="45" t="s">
        <v>81</v>
      </c>
      <c r="E86" s="102">
        <v>3.0</v>
      </c>
      <c r="F86" s="102">
        <v>-2.0</v>
      </c>
      <c r="G86" s="102">
        <v>14.0</v>
      </c>
      <c r="H86" s="32">
        <f t="shared" ref="H86:J86" si="81">E86*$C86</f>
        <v>120</v>
      </c>
      <c r="I86" s="32">
        <f t="shared" si="81"/>
        <v>-80</v>
      </c>
      <c r="J86" s="32">
        <f t="shared" si="81"/>
        <v>560</v>
      </c>
    </row>
    <row r="87">
      <c r="A87" s="104">
        <v>81.0</v>
      </c>
      <c r="B87" s="32" t="s">
        <v>164</v>
      </c>
      <c r="C87" s="34">
        <v>40.0</v>
      </c>
      <c r="D87" s="45" t="s">
        <v>81</v>
      </c>
      <c r="E87" s="102">
        <v>3.0</v>
      </c>
      <c r="F87" s="102">
        <v>2.0</v>
      </c>
      <c r="G87" s="102">
        <v>14.0</v>
      </c>
      <c r="H87" s="32">
        <f t="shared" ref="H87:J87" si="82">E87*$C87</f>
        <v>120</v>
      </c>
      <c r="I87" s="32">
        <f t="shared" si="82"/>
        <v>80</v>
      </c>
      <c r="J87" s="32">
        <f t="shared" si="82"/>
        <v>560</v>
      </c>
    </row>
    <row r="88">
      <c r="A88" s="104">
        <v>82.0</v>
      </c>
      <c r="B88" s="32" t="s">
        <v>165</v>
      </c>
      <c r="C88" s="34">
        <v>40.0</v>
      </c>
      <c r="D88" s="45" t="s">
        <v>81</v>
      </c>
      <c r="E88" s="102">
        <v>3.0</v>
      </c>
      <c r="F88" s="102">
        <v>5.0</v>
      </c>
      <c r="G88" s="102">
        <v>14.0</v>
      </c>
      <c r="H88" s="32">
        <f t="shared" ref="H88:J88" si="83">E88*$C88</f>
        <v>120</v>
      </c>
      <c r="I88" s="32">
        <f t="shared" si="83"/>
        <v>200</v>
      </c>
      <c r="J88" s="32">
        <f t="shared" si="83"/>
        <v>560</v>
      </c>
    </row>
    <row r="89">
      <c r="A89" s="104">
        <v>83.0</v>
      </c>
      <c r="B89" s="32" t="s">
        <v>166</v>
      </c>
      <c r="C89" s="34">
        <v>40.0</v>
      </c>
      <c r="D89" s="45" t="s">
        <v>81</v>
      </c>
      <c r="E89" s="102">
        <v>3.0</v>
      </c>
      <c r="F89" s="102">
        <v>-5.0</v>
      </c>
      <c r="G89" s="102">
        <v>7.0</v>
      </c>
      <c r="H89" s="32">
        <f t="shared" ref="H89:J89" si="84">E89*$C89</f>
        <v>120</v>
      </c>
      <c r="I89" s="32">
        <f t="shared" si="84"/>
        <v>-200</v>
      </c>
      <c r="J89" s="32">
        <f t="shared" si="84"/>
        <v>280</v>
      </c>
    </row>
    <row r="90">
      <c r="A90" s="104">
        <v>84.0</v>
      </c>
      <c r="B90" s="32" t="s">
        <v>167</v>
      </c>
      <c r="C90" s="34">
        <v>40.0</v>
      </c>
      <c r="D90" s="45" t="s">
        <v>81</v>
      </c>
      <c r="E90" s="102">
        <v>3.0</v>
      </c>
      <c r="F90" s="102">
        <v>2.0</v>
      </c>
      <c r="G90" s="102">
        <v>7.0</v>
      </c>
      <c r="H90" s="32">
        <f t="shared" ref="H90:J90" si="85">E90*$C90</f>
        <v>120</v>
      </c>
      <c r="I90" s="32">
        <f t="shared" si="85"/>
        <v>80</v>
      </c>
      <c r="J90" s="32">
        <f t="shared" si="85"/>
        <v>280</v>
      </c>
    </row>
    <row r="91">
      <c r="A91" s="104">
        <v>85.0</v>
      </c>
      <c r="B91" s="32" t="s">
        <v>120</v>
      </c>
      <c r="C91" s="34">
        <v>14.0</v>
      </c>
      <c r="D91" s="43" t="s">
        <v>70</v>
      </c>
      <c r="E91" s="102">
        <v>6.0</v>
      </c>
      <c r="F91" s="102">
        <v>-5.0</v>
      </c>
      <c r="G91" s="102">
        <v>35.0</v>
      </c>
      <c r="H91" s="32">
        <f t="shared" ref="H91:J91" si="86">E91*$C91</f>
        <v>84</v>
      </c>
      <c r="I91" s="32">
        <f t="shared" si="86"/>
        <v>-70</v>
      </c>
      <c r="J91" s="32">
        <f t="shared" si="86"/>
        <v>490</v>
      </c>
    </row>
    <row r="92">
      <c r="A92" s="104">
        <v>86.0</v>
      </c>
      <c r="B92" s="32" t="s">
        <v>121</v>
      </c>
      <c r="C92" s="34">
        <v>16.0</v>
      </c>
      <c r="D92" s="43" t="s">
        <v>70</v>
      </c>
      <c r="E92" s="102">
        <v>6.0</v>
      </c>
      <c r="F92" s="102">
        <v>-2.0</v>
      </c>
      <c r="G92" s="102">
        <v>35.0</v>
      </c>
      <c r="H92" s="32">
        <f t="shared" ref="H92:J92" si="87">E92*$C92</f>
        <v>96</v>
      </c>
      <c r="I92" s="32">
        <f t="shared" si="87"/>
        <v>-32</v>
      </c>
      <c r="J92" s="32">
        <f t="shared" si="87"/>
        <v>560</v>
      </c>
    </row>
    <row r="93">
      <c r="A93" s="104">
        <v>87.0</v>
      </c>
      <c r="B93" s="32" t="s">
        <v>122</v>
      </c>
      <c r="C93" s="34">
        <v>22.0</v>
      </c>
      <c r="D93" s="43" t="s">
        <v>70</v>
      </c>
      <c r="E93" s="102">
        <v>6.0</v>
      </c>
      <c r="F93" s="102">
        <v>2.0</v>
      </c>
      <c r="G93" s="102">
        <v>35.0</v>
      </c>
      <c r="H93" s="32">
        <f t="shared" ref="H93:J93" si="88">E93*$C93</f>
        <v>132</v>
      </c>
      <c r="I93" s="32">
        <f t="shared" si="88"/>
        <v>44</v>
      </c>
      <c r="J93" s="32">
        <f t="shared" si="88"/>
        <v>770</v>
      </c>
    </row>
    <row r="94">
      <c r="A94" s="104">
        <v>88.0</v>
      </c>
      <c r="B94" s="32" t="s">
        <v>123</v>
      </c>
      <c r="C94" s="34">
        <v>15.0</v>
      </c>
      <c r="D94" s="43" t="s">
        <v>70</v>
      </c>
      <c r="E94" s="102">
        <v>6.0</v>
      </c>
      <c r="F94" s="102">
        <v>5.0</v>
      </c>
      <c r="G94" s="102">
        <v>35.0</v>
      </c>
      <c r="H94" s="32">
        <f t="shared" ref="H94:J94" si="89">E94*$C94</f>
        <v>90</v>
      </c>
      <c r="I94" s="32">
        <f t="shared" si="89"/>
        <v>75</v>
      </c>
      <c r="J94" s="32">
        <f t="shared" si="89"/>
        <v>525</v>
      </c>
    </row>
    <row r="95">
      <c r="A95" s="104">
        <v>89.0</v>
      </c>
      <c r="B95" s="32" t="s">
        <v>124</v>
      </c>
      <c r="C95" s="34">
        <v>16.0</v>
      </c>
      <c r="D95" s="43" t="s">
        <v>70</v>
      </c>
      <c r="E95" s="102">
        <v>6.0</v>
      </c>
      <c r="F95" s="102">
        <v>-5.0</v>
      </c>
      <c r="G95" s="102">
        <v>28.0</v>
      </c>
      <c r="H95" s="32">
        <f t="shared" ref="H95:J95" si="90">E95*$C95</f>
        <v>96</v>
      </c>
      <c r="I95" s="32">
        <f t="shared" si="90"/>
        <v>-80</v>
      </c>
      <c r="J95" s="32">
        <f t="shared" si="90"/>
        <v>448</v>
      </c>
    </row>
    <row r="96">
      <c r="A96" s="104">
        <v>90.0</v>
      </c>
      <c r="B96" s="32" t="s">
        <v>125</v>
      </c>
      <c r="C96" s="34">
        <v>18.0</v>
      </c>
      <c r="D96" s="43" t="s">
        <v>70</v>
      </c>
      <c r="E96" s="102">
        <v>6.0</v>
      </c>
      <c r="F96" s="102">
        <v>-2.0</v>
      </c>
      <c r="G96" s="102">
        <v>28.0</v>
      </c>
      <c r="H96" s="32">
        <f t="shared" ref="H96:J96" si="91">E96*$C96</f>
        <v>108</v>
      </c>
      <c r="I96" s="32">
        <f t="shared" si="91"/>
        <v>-36</v>
      </c>
      <c r="J96" s="32">
        <f t="shared" si="91"/>
        <v>504</v>
      </c>
    </row>
    <row r="97">
      <c r="A97" s="104">
        <v>91.0</v>
      </c>
      <c r="B97" s="32" t="s">
        <v>126</v>
      </c>
      <c r="C97" s="34">
        <v>23.0</v>
      </c>
      <c r="D97" s="43" t="s">
        <v>70</v>
      </c>
      <c r="E97" s="102">
        <v>6.0</v>
      </c>
      <c r="F97" s="102">
        <v>2.0</v>
      </c>
      <c r="G97" s="102">
        <v>28.0</v>
      </c>
      <c r="H97" s="32">
        <f t="shared" ref="H97:J97" si="92">E97*$C97</f>
        <v>138</v>
      </c>
      <c r="I97" s="32">
        <f t="shared" si="92"/>
        <v>46</v>
      </c>
      <c r="J97" s="32">
        <f t="shared" si="92"/>
        <v>644</v>
      </c>
    </row>
    <row r="98">
      <c r="A98" s="104">
        <v>92.0</v>
      </c>
      <c r="B98" s="32" t="s">
        <v>127</v>
      </c>
      <c r="C98" s="34">
        <v>29.0</v>
      </c>
      <c r="D98" s="43" t="s">
        <v>70</v>
      </c>
      <c r="E98" s="102">
        <v>6.0</v>
      </c>
      <c r="F98" s="102">
        <v>5.0</v>
      </c>
      <c r="G98" s="102">
        <v>28.0</v>
      </c>
      <c r="H98" s="32">
        <f t="shared" ref="H98:J98" si="93">E98*$C98</f>
        <v>174</v>
      </c>
      <c r="I98" s="32">
        <f t="shared" si="93"/>
        <v>145</v>
      </c>
      <c r="J98" s="32">
        <f t="shared" si="93"/>
        <v>812</v>
      </c>
    </row>
    <row r="99">
      <c r="A99" s="104">
        <v>93.0</v>
      </c>
      <c r="B99" s="32" t="s">
        <v>128</v>
      </c>
      <c r="C99" s="34">
        <v>10.0</v>
      </c>
      <c r="D99" s="43" t="s">
        <v>70</v>
      </c>
      <c r="E99" s="102">
        <v>6.0</v>
      </c>
      <c r="F99" s="102">
        <v>-5.0</v>
      </c>
      <c r="G99" s="102">
        <v>21.0</v>
      </c>
      <c r="H99" s="32">
        <f t="shared" ref="H99:J99" si="94">E99*$C99</f>
        <v>60</v>
      </c>
      <c r="I99" s="32">
        <f t="shared" si="94"/>
        <v>-50</v>
      </c>
      <c r="J99" s="32">
        <f t="shared" si="94"/>
        <v>210</v>
      </c>
    </row>
    <row r="100">
      <c r="A100" s="104">
        <v>94.0</v>
      </c>
      <c r="B100" s="32" t="s">
        <v>129</v>
      </c>
      <c r="C100" s="34">
        <v>15.0</v>
      </c>
      <c r="D100" s="43" t="s">
        <v>70</v>
      </c>
      <c r="E100" s="102">
        <v>6.0</v>
      </c>
      <c r="F100" s="102">
        <v>-2.0</v>
      </c>
      <c r="G100" s="102">
        <v>21.0</v>
      </c>
      <c r="H100" s="32">
        <f t="shared" ref="H100:J100" si="95">E100*$C100</f>
        <v>90</v>
      </c>
      <c r="I100" s="32">
        <f t="shared" si="95"/>
        <v>-30</v>
      </c>
      <c r="J100" s="32">
        <f t="shared" si="95"/>
        <v>315</v>
      </c>
    </row>
    <row r="101">
      <c r="A101" s="104">
        <v>95.0</v>
      </c>
      <c r="B101" s="32" t="s">
        <v>130</v>
      </c>
      <c r="C101" s="34">
        <v>24.0</v>
      </c>
      <c r="D101" s="43" t="s">
        <v>70</v>
      </c>
      <c r="E101" s="102">
        <v>6.0</v>
      </c>
      <c r="F101" s="102">
        <v>2.0</v>
      </c>
      <c r="G101" s="102">
        <v>21.0</v>
      </c>
      <c r="H101" s="32">
        <f t="shared" ref="H101:J101" si="96">E101*$C101</f>
        <v>144</v>
      </c>
      <c r="I101" s="32">
        <f t="shared" si="96"/>
        <v>48</v>
      </c>
      <c r="J101" s="32">
        <f t="shared" si="96"/>
        <v>504</v>
      </c>
    </row>
    <row r="102">
      <c r="A102" s="104">
        <v>96.0</v>
      </c>
      <c r="B102" s="32" t="s">
        <v>131</v>
      </c>
      <c r="C102" s="34">
        <v>20.0</v>
      </c>
      <c r="D102" s="43" t="s">
        <v>70</v>
      </c>
      <c r="E102" s="102">
        <v>6.0</v>
      </c>
      <c r="F102" s="102">
        <v>5.0</v>
      </c>
      <c r="G102" s="102">
        <v>21.0</v>
      </c>
      <c r="H102" s="32">
        <f t="shared" ref="H102:J102" si="97">E102*$C102</f>
        <v>120</v>
      </c>
      <c r="I102" s="32">
        <f t="shared" si="97"/>
        <v>100</v>
      </c>
      <c r="J102" s="32">
        <f t="shared" si="97"/>
        <v>420</v>
      </c>
    </row>
    <row r="103">
      <c r="A103" s="104">
        <v>97.0</v>
      </c>
      <c r="B103" s="32" t="s">
        <v>132</v>
      </c>
      <c r="C103" s="34">
        <v>33.0</v>
      </c>
      <c r="D103" s="43" t="s">
        <v>70</v>
      </c>
      <c r="E103" s="102">
        <v>6.0</v>
      </c>
      <c r="F103" s="102">
        <v>-5.0</v>
      </c>
      <c r="G103" s="102">
        <v>14.0</v>
      </c>
      <c r="H103" s="32">
        <f t="shared" ref="H103:J103" si="98">E103*$C103</f>
        <v>198</v>
      </c>
      <c r="I103" s="32">
        <f t="shared" si="98"/>
        <v>-165</v>
      </c>
      <c r="J103" s="32">
        <f t="shared" si="98"/>
        <v>462</v>
      </c>
    </row>
    <row r="104">
      <c r="A104" s="104">
        <v>98.0</v>
      </c>
      <c r="B104" s="32" t="s">
        <v>133</v>
      </c>
      <c r="C104" s="34">
        <v>15.0</v>
      </c>
      <c r="D104" s="43" t="s">
        <v>70</v>
      </c>
      <c r="E104" s="102">
        <v>6.0</v>
      </c>
      <c r="F104" s="102">
        <v>-2.0</v>
      </c>
      <c r="G104" s="102">
        <v>14.0</v>
      </c>
      <c r="H104" s="32">
        <f t="shared" ref="H104:J104" si="99">E104*$C104</f>
        <v>90</v>
      </c>
      <c r="I104" s="32">
        <f t="shared" si="99"/>
        <v>-30</v>
      </c>
      <c r="J104" s="32">
        <f t="shared" si="99"/>
        <v>210</v>
      </c>
    </row>
    <row r="105">
      <c r="A105" s="104">
        <v>99.0</v>
      </c>
      <c r="B105" s="32" t="s">
        <v>134</v>
      </c>
      <c r="C105" s="34">
        <v>27.0</v>
      </c>
      <c r="D105" s="43" t="s">
        <v>70</v>
      </c>
      <c r="E105" s="102">
        <v>6.0</v>
      </c>
      <c r="F105" s="102">
        <v>2.0</v>
      </c>
      <c r="G105" s="102">
        <v>14.0</v>
      </c>
      <c r="H105" s="32">
        <f t="shared" ref="H105:J105" si="100">E105*$C105</f>
        <v>162</v>
      </c>
      <c r="I105" s="32">
        <f t="shared" si="100"/>
        <v>54</v>
      </c>
      <c r="J105" s="32">
        <f t="shared" si="100"/>
        <v>378</v>
      </c>
    </row>
    <row r="106">
      <c r="A106" s="104">
        <v>100.0</v>
      </c>
      <c r="B106" s="32" t="s">
        <v>135</v>
      </c>
      <c r="C106" s="34">
        <v>20.0</v>
      </c>
      <c r="D106" s="43" t="s">
        <v>70</v>
      </c>
      <c r="E106" s="102">
        <v>6.0</v>
      </c>
      <c r="F106" s="102">
        <v>5.0</v>
      </c>
      <c r="G106" s="102">
        <v>14.0</v>
      </c>
      <c r="H106" s="32">
        <f t="shared" ref="H106:J106" si="101">E106*$C106</f>
        <v>120</v>
      </c>
      <c r="I106" s="32">
        <f t="shared" si="101"/>
        <v>100</v>
      </c>
      <c r="J106" s="32">
        <f t="shared" si="101"/>
        <v>280</v>
      </c>
    </row>
    <row r="107">
      <c r="A107" s="104">
        <v>101.0</v>
      </c>
      <c r="B107" s="32" t="s">
        <v>136</v>
      </c>
      <c r="C107" s="34">
        <v>22.0</v>
      </c>
      <c r="D107" s="43" t="s">
        <v>70</v>
      </c>
      <c r="E107" s="102">
        <v>6.0</v>
      </c>
      <c r="F107" s="102">
        <v>5.0</v>
      </c>
      <c r="G107" s="102">
        <v>7.0</v>
      </c>
      <c r="H107" s="32">
        <f t="shared" ref="H107:J107" si="102">E107*$C107</f>
        <v>132</v>
      </c>
      <c r="I107" s="32">
        <f t="shared" si="102"/>
        <v>110</v>
      </c>
      <c r="J107" s="32">
        <f t="shared" si="102"/>
        <v>154</v>
      </c>
    </row>
    <row r="108">
      <c r="A108" s="104">
        <v>102.0</v>
      </c>
      <c r="B108" s="32" t="s">
        <v>137</v>
      </c>
      <c r="C108" s="49">
        <v>20.0</v>
      </c>
      <c r="D108" s="43" t="s">
        <v>70</v>
      </c>
      <c r="E108" s="102">
        <v>6.0</v>
      </c>
      <c r="F108" s="102">
        <v>-5.0</v>
      </c>
      <c r="G108" s="102">
        <v>7.0</v>
      </c>
      <c r="H108" s="32">
        <f t="shared" ref="H108:J108" si="103">E108*$C108</f>
        <v>120</v>
      </c>
      <c r="I108" s="32">
        <f t="shared" si="103"/>
        <v>-100</v>
      </c>
      <c r="J108" s="32">
        <f t="shared" si="103"/>
        <v>140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3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>
      <c r="B4" s="33" t="s">
        <v>40</v>
      </c>
      <c r="C4" s="32">
        <f>SUM(C5:C92)</f>
        <v>6659</v>
      </c>
      <c r="D4" s="32"/>
      <c r="E4" s="32"/>
      <c r="F4" s="32"/>
      <c r="G4" s="32"/>
      <c r="H4" s="32">
        <f t="shared" ref="H4:J4" si="1">SUM(H5:H92)</f>
        <v>40055</v>
      </c>
      <c r="I4" s="32">
        <f t="shared" si="1"/>
        <v>95</v>
      </c>
      <c r="J4" s="32">
        <f t="shared" si="1"/>
        <v>264922</v>
      </c>
      <c r="L4" s="30" t="s">
        <v>306</v>
      </c>
      <c r="M4" s="1">
        <f>H4</f>
        <v>40055</v>
      </c>
      <c r="N4" s="1">
        <f>M4/C4</f>
        <v>6.015167443</v>
      </c>
      <c r="O4" s="30" t="s">
        <v>307</v>
      </c>
    </row>
    <row r="5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95</v>
      </c>
      <c r="N5" s="1">
        <f>M5/C4</f>
        <v>0.01426640637</v>
      </c>
    </row>
    <row r="6">
      <c r="A6" s="1" t="s">
        <v>309</v>
      </c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264922</v>
      </c>
      <c r="N6" s="1">
        <f>M6/C4</f>
        <v>39.78405166</v>
      </c>
    </row>
    <row r="7">
      <c r="A7" s="104">
        <v>1.0</v>
      </c>
      <c r="B7" s="32" t="s">
        <v>69</v>
      </c>
      <c r="C7" s="34">
        <v>26.0</v>
      </c>
      <c r="D7" s="43" t="s">
        <v>70</v>
      </c>
      <c r="E7" s="102">
        <v>6.0</v>
      </c>
      <c r="F7" s="102">
        <v>-5.0</v>
      </c>
      <c r="G7" s="102">
        <v>42.0</v>
      </c>
      <c r="H7" s="32">
        <f t="shared" ref="H7:J7" si="2">E7*$C7</f>
        <v>156</v>
      </c>
      <c r="I7" s="32">
        <f t="shared" si="2"/>
        <v>-130</v>
      </c>
      <c r="J7" s="32">
        <f t="shared" si="2"/>
        <v>1092</v>
      </c>
    </row>
    <row r="8">
      <c r="A8" s="104">
        <v>2.0</v>
      </c>
      <c r="B8" s="32" t="s">
        <v>72</v>
      </c>
      <c r="C8" s="34">
        <v>15.0</v>
      </c>
      <c r="D8" s="43" t="s">
        <v>70</v>
      </c>
      <c r="E8" s="102">
        <v>6.0</v>
      </c>
      <c r="F8" s="102">
        <v>-2.0</v>
      </c>
      <c r="G8" s="102">
        <v>42.0</v>
      </c>
      <c r="H8" s="32">
        <f t="shared" ref="H8:J8" si="3">E8*$C8</f>
        <v>90</v>
      </c>
      <c r="I8" s="32">
        <f t="shared" si="3"/>
        <v>-30</v>
      </c>
      <c r="J8" s="32">
        <f t="shared" si="3"/>
        <v>630</v>
      </c>
      <c r="N8" s="30" t="s">
        <v>311</v>
      </c>
      <c r="O8" s="30">
        <v>7.3</v>
      </c>
    </row>
    <row r="9">
      <c r="A9" s="104">
        <v>3.0</v>
      </c>
      <c r="B9" s="32" t="s">
        <v>74</v>
      </c>
      <c r="C9" s="34">
        <v>18.0</v>
      </c>
      <c r="D9" s="43" t="s">
        <v>70</v>
      </c>
      <c r="E9" s="102">
        <v>6.0</v>
      </c>
      <c r="F9" s="102">
        <v>2.0</v>
      </c>
      <c r="G9" s="102">
        <v>42.0</v>
      </c>
      <c r="H9" s="32">
        <f t="shared" ref="H9:J9" si="4">E9*$C9</f>
        <v>108</v>
      </c>
      <c r="I9" s="32">
        <f t="shared" si="4"/>
        <v>36</v>
      </c>
      <c r="J9" s="32">
        <f t="shared" si="4"/>
        <v>756</v>
      </c>
      <c r="N9" s="30" t="s">
        <v>312</v>
      </c>
      <c r="O9" s="1">
        <f>O8-N4</f>
        <v>1.284832557</v>
      </c>
      <c r="Q9" s="30" t="s">
        <v>313</v>
      </c>
    </row>
    <row r="10">
      <c r="A10" s="104">
        <v>4.0</v>
      </c>
      <c r="B10" s="32" t="s">
        <v>76</v>
      </c>
      <c r="C10" s="34">
        <v>19.0</v>
      </c>
      <c r="D10" s="43" t="s">
        <v>70</v>
      </c>
      <c r="E10" s="102">
        <v>6.0</v>
      </c>
      <c r="F10" s="102">
        <v>5.0</v>
      </c>
      <c r="G10" s="102">
        <v>42.0</v>
      </c>
      <c r="H10" s="32">
        <f t="shared" ref="H10:J10" si="5">E10*$C10</f>
        <v>114</v>
      </c>
      <c r="I10" s="32">
        <f t="shared" si="5"/>
        <v>95</v>
      </c>
      <c r="J10" s="32">
        <f t="shared" si="5"/>
        <v>798</v>
      </c>
    </row>
    <row r="11">
      <c r="A11" s="104">
        <v>5.0</v>
      </c>
      <c r="B11" s="32" t="s">
        <v>78</v>
      </c>
      <c r="C11" s="34">
        <v>24.0</v>
      </c>
      <c r="D11" s="43" t="s">
        <v>70</v>
      </c>
      <c r="E11" s="102">
        <v>13.0</v>
      </c>
      <c r="F11" s="102">
        <v>-2.0</v>
      </c>
      <c r="G11" s="102">
        <v>21.0</v>
      </c>
      <c r="H11" s="32">
        <f t="shared" ref="H11:J11" si="6">E11*$C11</f>
        <v>312</v>
      </c>
      <c r="I11" s="32">
        <f t="shared" si="6"/>
        <v>-48</v>
      </c>
      <c r="J11" s="32">
        <f t="shared" si="6"/>
        <v>504</v>
      </c>
    </row>
    <row r="12">
      <c r="A12" s="104">
        <v>6.0</v>
      </c>
      <c r="B12" s="32" t="s">
        <v>79</v>
      </c>
      <c r="C12" s="34">
        <v>25.0</v>
      </c>
      <c r="D12" s="43" t="s">
        <v>70</v>
      </c>
      <c r="E12" s="102">
        <v>13.0</v>
      </c>
      <c r="F12" s="102">
        <v>2.0</v>
      </c>
      <c r="G12" s="102">
        <v>21.0</v>
      </c>
      <c r="H12" s="32">
        <f t="shared" ref="H12:J12" si="7">E12*$C12</f>
        <v>325</v>
      </c>
      <c r="I12" s="32">
        <f t="shared" si="7"/>
        <v>50</v>
      </c>
      <c r="J12" s="32">
        <f t="shared" si="7"/>
        <v>525</v>
      </c>
    </row>
    <row r="13">
      <c r="A13" s="104">
        <v>7.0</v>
      </c>
      <c r="B13" s="32" t="s">
        <v>80</v>
      </c>
      <c r="C13" s="34">
        <v>21.0</v>
      </c>
      <c r="D13" s="45" t="s">
        <v>81</v>
      </c>
      <c r="E13" s="102">
        <v>6.0</v>
      </c>
      <c r="F13" s="102">
        <v>-5.0</v>
      </c>
      <c r="G13" s="102">
        <v>56.0</v>
      </c>
      <c r="H13" s="32">
        <f t="shared" ref="H13:J13" si="8">E13*$C13</f>
        <v>126</v>
      </c>
      <c r="I13" s="32">
        <f t="shared" si="8"/>
        <v>-105</v>
      </c>
      <c r="J13" s="32">
        <f t="shared" si="8"/>
        <v>1176</v>
      </c>
    </row>
    <row r="14">
      <c r="A14" s="104">
        <v>8.0</v>
      </c>
      <c r="B14" s="32" t="s">
        <v>82</v>
      </c>
      <c r="C14" s="34">
        <v>18.0</v>
      </c>
      <c r="D14" s="45" t="s">
        <v>81</v>
      </c>
      <c r="E14" s="102">
        <v>6.0</v>
      </c>
      <c r="F14" s="102">
        <v>-2.0</v>
      </c>
      <c r="G14" s="102">
        <v>56.0</v>
      </c>
      <c r="H14" s="32">
        <f t="shared" ref="H14:J14" si="9">E14*$C14</f>
        <v>108</v>
      </c>
      <c r="I14" s="32">
        <f t="shared" si="9"/>
        <v>-36</v>
      </c>
      <c r="J14" s="32">
        <f t="shared" si="9"/>
        <v>1008</v>
      </c>
    </row>
    <row r="15">
      <c r="A15" s="104">
        <v>9.0</v>
      </c>
      <c r="B15" s="32" t="s">
        <v>83</v>
      </c>
      <c r="C15" s="34">
        <v>17.0</v>
      </c>
      <c r="D15" s="45" t="s">
        <v>81</v>
      </c>
      <c r="E15" s="102">
        <v>6.0</v>
      </c>
      <c r="F15" s="102">
        <v>2.0</v>
      </c>
      <c r="G15" s="102">
        <v>56.0</v>
      </c>
      <c r="H15" s="32">
        <f t="shared" ref="H15:J15" si="10">E15*$C15</f>
        <v>102</v>
      </c>
      <c r="I15" s="32">
        <f t="shared" si="10"/>
        <v>34</v>
      </c>
      <c r="J15" s="32">
        <f t="shared" si="10"/>
        <v>952</v>
      </c>
    </row>
    <row r="16">
      <c r="A16" s="104">
        <v>10.0</v>
      </c>
      <c r="B16" s="32" t="s">
        <v>84</v>
      </c>
      <c r="C16" s="34">
        <v>24.0</v>
      </c>
      <c r="D16" s="45" t="s">
        <v>81</v>
      </c>
      <c r="E16" s="102">
        <v>6.0</v>
      </c>
      <c r="F16" s="102">
        <v>5.0</v>
      </c>
      <c r="G16" s="102">
        <v>56.0</v>
      </c>
      <c r="H16" s="32">
        <f t="shared" ref="H16:J16" si="11">E16*$C16</f>
        <v>144</v>
      </c>
      <c r="I16" s="32">
        <f t="shared" si="11"/>
        <v>120</v>
      </c>
      <c r="J16" s="32">
        <f t="shared" si="11"/>
        <v>1344</v>
      </c>
    </row>
    <row r="17">
      <c r="A17" s="104">
        <v>11.0</v>
      </c>
      <c r="B17" s="32" t="s">
        <v>85</v>
      </c>
      <c r="C17" s="34">
        <v>15.0</v>
      </c>
      <c r="D17" s="45" t="s">
        <v>81</v>
      </c>
      <c r="E17" s="102">
        <v>6.0</v>
      </c>
      <c r="F17" s="102">
        <v>-5.0</v>
      </c>
      <c r="G17" s="102">
        <v>49.0</v>
      </c>
      <c r="H17" s="32">
        <f t="shared" ref="H17:J17" si="12">E17*$C17</f>
        <v>90</v>
      </c>
      <c r="I17" s="32">
        <f t="shared" si="12"/>
        <v>-75</v>
      </c>
      <c r="J17" s="32">
        <f t="shared" si="12"/>
        <v>735</v>
      </c>
    </row>
    <row r="18">
      <c r="A18" s="104">
        <v>12.0</v>
      </c>
      <c r="B18" s="32" t="s">
        <v>86</v>
      </c>
      <c r="C18" s="34">
        <v>19.0</v>
      </c>
      <c r="D18" s="45" t="s">
        <v>81</v>
      </c>
      <c r="E18" s="102">
        <v>6.0</v>
      </c>
      <c r="F18" s="102">
        <v>-2.0</v>
      </c>
      <c r="G18" s="102">
        <v>49.0</v>
      </c>
      <c r="H18" s="32">
        <f t="shared" ref="H18:J18" si="13">E18*$C18</f>
        <v>114</v>
      </c>
      <c r="I18" s="32">
        <f t="shared" si="13"/>
        <v>-38</v>
      </c>
      <c r="J18" s="32">
        <f t="shared" si="13"/>
        <v>931</v>
      </c>
    </row>
    <row r="19">
      <c r="A19" s="104">
        <v>13.0</v>
      </c>
      <c r="B19" s="32" t="s">
        <v>87</v>
      </c>
      <c r="C19" s="34">
        <v>15.0</v>
      </c>
      <c r="D19" s="45" t="s">
        <v>81</v>
      </c>
      <c r="E19" s="102">
        <v>6.0</v>
      </c>
      <c r="F19" s="102">
        <v>2.0</v>
      </c>
      <c r="G19" s="102">
        <v>49.0</v>
      </c>
      <c r="H19" s="32">
        <f t="shared" ref="H19:J19" si="14">E19*$C19</f>
        <v>90</v>
      </c>
      <c r="I19" s="32">
        <f t="shared" si="14"/>
        <v>30</v>
      </c>
      <c r="J19" s="32">
        <f t="shared" si="14"/>
        <v>735</v>
      </c>
    </row>
    <row r="20">
      <c r="A20" s="104">
        <v>14.0</v>
      </c>
      <c r="B20" s="32" t="s">
        <v>88</v>
      </c>
      <c r="C20" s="34">
        <v>23.0</v>
      </c>
      <c r="D20" s="45" t="s">
        <v>81</v>
      </c>
      <c r="E20" s="102">
        <v>6.0</v>
      </c>
      <c r="F20" s="102">
        <v>5.0</v>
      </c>
      <c r="G20" s="102">
        <v>49.0</v>
      </c>
      <c r="H20" s="32">
        <f t="shared" ref="H20:J20" si="15">E20*$C20</f>
        <v>138</v>
      </c>
      <c r="I20" s="32">
        <f t="shared" si="15"/>
        <v>115</v>
      </c>
      <c r="J20" s="32">
        <f t="shared" si="15"/>
        <v>1127</v>
      </c>
    </row>
    <row r="21">
      <c r="A21" s="104">
        <v>15.0</v>
      </c>
      <c r="B21" s="32" t="s">
        <v>89</v>
      </c>
      <c r="C21" s="34">
        <v>18.0</v>
      </c>
      <c r="D21" s="45" t="s">
        <v>81</v>
      </c>
      <c r="E21" s="102">
        <v>6.0</v>
      </c>
      <c r="F21" s="102">
        <v>-2.0</v>
      </c>
      <c r="G21" s="102">
        <v>7.0</v>
      </c>
      <c r="H21" s="32">
        <f t="shared" ref="H21:J21" si="16">E21*$C21</f>
        <v>108</v>
      </c>
      <c r="I21" s="32">
        <f t="shared" si="16"/>
        <v>-36</v>
      </c>
      <c r="J21" s="32">
        <f t="shared" si="16"/>
        <v>126</v>
      </c>
    </row>
    <row r="22">
      <c r="A22" s="104">
        <v>16.0</v>
      </c>
      <c r="B22" s="32" t="s">
        <v>91</v>
      </c>
      <c r="C22" s="34">
        <v>19.0</v>
      </c>
      <c r="D22" s="45" t="s">
        <v>81</v>
      </c>
      <c r="E22" s="102">
        <v>6.0</v>
      </c>
      <c r="F22" s="102">
        <v>2.0</v>
      </c>
      <c r="G22" s="102">
        <v>7.0</v>
      </c>
      <c r="H22" s="32">
        <f t="shared" ref="H22:J22" si="17">E22*$C22</f>
        <v>114</v>
      </c>
      <c r="I22" s="32">
        <f t="shared" si="17"/>
        <v>38</v>
      </c>
      <c r="J22" s="32">
        <f t="shared" si="17"/>
        <v>133</v>
      </c>
    </row>
    <row r="23">
      <c r="A23" s="104">
        <v>17.0</v>
      </c>
      <c r="B23" s="32" t="s">
        <v>93</v>
      </c>
      <c r="C23" s="34">
        <v>22.0</v>
      </c>
      <c r="D23" s="45" t="s">
        <v>81</v>
      </c>
      <c r="E23" s="102">
        <v>3.0</v>
      </c>
      <c r="F23" s="102">
        <v>-2.0</v>
      </c>
      <c r="G23" s="102">
        <v>7.0</v>
      </c>
      <c r="H23" s="32">
        <f t="shared" ref="H23:J23" si="18">E23*$C23</f>
        <v>66</v>
      </c>
      <c r="I23" s="32">
        <f t="shared" si="18"/>
        <v>-44</v>
      </c>
      <c r="J23" s="32">
        <f t="shared" si="18"/>
        <v>154</v>
      </c>
    </row>
    <row r="24">
      <c r="A24" s="104">
        <v>18.0</v>
      </c>
      <c r="B24" s="32" t="s">
        <v>95</v>
      </c>
      <c r="C24" s="34">
        <v>25.0</v>
      </c>
      <c r="D24" s="45" t="s">
        <v>81</v>
      </c>
      <c r="E24" s="102">
        <v>3.0</v>
      </c>
      <c r="F24" s="102">
        <v>5.0</v>
      </c>
      <c r="G24" s="102">
        <v>7.0</v>
      </c>
      <c r="H24" s="32">
        <f t="shared" ref="H24:J24" si="19">E24*$C24</f>
        <v>75</v>
      </c>
      <c r="I24" s="32">
        <f t="shared" si="19"/>
        <v>125</v>
      </c>
      <c r="J24" s="32">
        <f t="shared" si="19"/>
        <v>175</v>
      </c>
    </row>
    <row r="25">
      <c r="A25" s="104">
        <v>19.0</v>
      </c>
      <c r="B25" s="32" t="s">
        <v>97</v>
      </c>
      <c r="C25" s="34">
        <v>26.0</v>
      </c>
      <c r="D25" s="61" t="s">
        <v>98</v>
      </c>
      <c r="E25" s="102">
        <v>13.0</v>
      </c>
      <c r="F25" s="102">
        <v>-5.0</v>
      </c>
      <c r="G25" s="102">
        <v>56.0</v>
      </c>
      <c r="H25" s="32">
        <f t="shared" ref="H25:J25" si="20">E25*$C25</f>
        <v>338</v>
      </c>
      <c r="I25" s="32">
        <f t="shared" si="20"/>
        <v>-130</v>
      </c>
      <c r="J25" s="32">
        <f t="shared" si="20"/>
        <v>1456</v>
      </c>
    </row>
    <row r="26">
      <c r="A26" s="104">
        <v>20.0</v>
      </c>
      <c r="B26" s="32" t="s">
        <v>100</v>
      </c>
      <c r="C26" s="34">
        <v>26.0</v>
      </c>
      <c r="D26" s="61" t="s">
        <v>98</v>
      </c>
      <c r="E26" s="102">
        <v>13.0</v>
      </c>
      <c r="F26" s="102">
        <v>-2.0</v>
      </c>
      <c r="G26" s="102">
        <v>56.0</v>
      </c>
      <c r="H26" s="32">
        <f t="shared" ref="H26:J26" si="21">E26*$C26</f>
        <v>338</v>
      </c>
      <c r="I26" s="32">
        <f t="shared" si="21"/>
        <v>-52</v>
      </c>
      <c r="J26" s="32">
        <f t="shared" si="21"/>
        <v>1456</v>
      </c>
    </row>
    <row r="27">
      <c r="A27" s="104">
        <v>21.0</v>
      </c>
      <c r="B27" s="32" t="s">
        <v>102</v>
      </c>
      <c r="C27" s="34">
        <v>26.0</v>
      </c>
      <c r="D27" s="61" t="s">
        <v>98</v>
      </c>
      <c r="E27" s="102">
        <v>13.0</v>
      </c>
      <c r="F27" s="102">
        <v>2.0</v>
      </c>
      <c r="G27" s="102">
        <v>56.0</v>
      </c>
      <c r="H27" s="32">
        <f t="shared" ref="H27:J27" si="22">E27*$C27</f>
        <v>338</v>
      </c>
      <c r="I27" s="32">
        <f t="shared" si="22"/>
        <v>52</v>
      </c>
      <c r="J27" s="32">
        <f t="shared" si="22"/>
        <v>1456</v>
      </c>
    </row>
    <row r="28">
      <c r="A28" s="104">
        <v>22.0</v>
      </c>
      <c r="B28" s="32" t="s">
        <v>103</v>
      </c>
      <c r="C28" s="34">
        <v>26.0</v>
      </c>
      <c r="D28" s="61" t="s">
        <v>98</v>
      </c>
      <c r="E28" s="102">
        <v>13.0</v>
      </c>
      <c r="F28" s="102">
        <v>5.0</v>
      </c>
      <c r="G28" s="102">
        <v>56.0</v>
      </c>
      <c r="H28" s="32">
        <f t="shared" ref="H28:J28" si="23">E28*$C28</f>
        <v>338</v>
      </c>
      <c r="I28" s="32">
        <f t="shared" si="23"/>
        <v>130</v>
      </c>
      <c r="J28" s="32">
        <f t="shared" si="23"/>
        <v>1456</v>
      </c>
    </row>
    <row r="29">
      <c r="A29" s="104">
        <v>23.0</v>
      </c>
      <c r="B29" s="32" t="s">
        <v>104</v>
      </c>
      <c r="C29" s="34">
        <v>26.0</v>
      </c>
      <c r="D29" s="61" t="s">
        <v>98</v>
      </c>
      <c r="E29" s="102">
        <v>13.0</v>
      </c>
      <c r="F29" s="102">
        <v>-5.0</v>
      </c>
      <c r="G29" s="102">
        <v>49.0</v>
      </c>
      <c r="H29" s="32">
        <f t="shared" ref="H29:J29" si="24">E29*$C29</f>
        <v>338</v>
      </c>
      <c r="I29" s="32">
        <f t="shared" si="24"/>
        <v>-130</v>
      </c>
      <c r="J29" s="32">
        <f t="shared" si="24"/>
        <v>1274</v>
      </c>
    </row>
    <row r="30">
      <c r="A30" s="104">
        <v>24.0</v>
      </c>
      <c r="B30" s="32" t="s">
        <v>105</v>
      </c>
      <c r="C30" s="34">
        <v>26.0</v>
      </c>
      <c r="D30" s="61" t="s">
        <v>98</v>
      </c>
      <c r="E30" s="102">
        <v>13.0</v>
      </c>
      <c r="F30" s="102">
        <v>-2.0</v>
      </c>
      <c r="G30" s="102">
        <v>49.0</v>
      </c>
      <c r="H30" s="32">
        <f t="shared" ref="H30:J30" si="25">E30*$C30</f>
        <v>338</v>
      </c>
      <c r="I30" s="32">
        <f t="shared" si="25"/>
        <v>-52</v>
      </c>
      <c r="J30" s="32">
        <f t="shared" si="25"/>
        <v>1274</v>
      </c>
    </row>
    <row r="31">
      <c r="A31" s="104">
        <v>25.0</v>
      </c>
      <c r="B31" s="32" t="s">
        <v>106</v>
      </c>
      <c r="C31" s="34">
        <v>26.0</v>
      </c>
      <c r="D31" s="61" t="s">
        <v>98</v>
      </c>
      <c r="E31" s="102">
        <v>13.0</v>
      </c>
      <c r="F31" s="102">
        <v>2.0</v>
      </c>
      <c r="G31" s="102">
        <v>49.0</v>
      </c>
      <c r="H31" s="32">
        <f t="shared" ref="H31:J31" si="26">E31*$C31</f>
        <v>338</v>
      </c>
      <c r="I31" s="32">
        <f t="shared" si="26"/>
        <v>52</v>
      </c>
      <c r="J31" s="32">
        <f t="shared" si="26"/>
        <v>1274</v>
      </c>
    </row>
    <row r="32">
      <c r="A32" s="104">
        <v>26.0</v>
      </c>
      <c r="B32" s="32" t="s">
        <v>107</v>
      </c>
      <c r="C32" s="34">
        <v>26.0</v>
      </c>
      <c r="D32" s="61" t="s">
        <v>98</v>
      </c>
      <c r="E32" s="102">
        <v>13.0</v>
      </c>
      <c r="F32" s="102">
        <v>5.0</v>
      </c>
      <c r="G32" s="102">
        <v>49.0</v>
      </c>
      <c r="H32" s="32">
        <f t="shared" ref="H32:J32" si="27">E32*$C32</f>
        <v>338</v>
      </c>
      <c r="I32" s="32">
        <f t="shared" si="27"/>
        <v>130</v>
      </c>
      <c r="J32" s="32">
        <f t="shared" si="27"/>
        <v>1274</v>
      </c>
    </row>
    <row r="33">
      <c r="A33" s="104">
        <v>27.0</v>
      </c>
      <c r="B33" s="32" t="s">
        <v>108</v>
      </c>
      <c r="C33" s="34">
        <v>26.0</v>
      </c>
      <c r="D33" s="43" t="s">
        <v>70</v>
      </c>
      <c r="E33" s="102">
        <v>13.0</v>
      </c>
      <c r="F33" s="102">
        <v>-5.0</v>
      </c>
      <c r="G33" s="102">
        <v>42.0</v>
      </c>
      <c r="H33" s="32">
        <f t="shared" ref="H33:J33" si="28">E33*$C33</f>
        <v>338</v>
      </c>
      <c r="I33" s="32">
        <f t="shared" si="28"/>
        <v>-130</v>
      </c>
      <c r="J33" s="32">
        <f t="shared" si="28"/>
        <v>1092</v>
      </c>
    </row>
    <row r="34">
      <c r="A34" s="104">
        <v>28.0</v>
      </c>
      <c r="B34" s="32" t="s">
        <v>109</v>
      </c>
      <c r="C34" s="34">
        <v>26.0</v>
      </c>
      <c r="D34" s="43" t="s">
        <v>70</v>
      </c>
      <c r="E34" s="102">
        <v>13.0</v>
      </c>
      <c r="F34" s="102">
        <v>-2.0</v>
      </c>
      <c r="G34" s="102">
        <v>42.0</v>
      </c>
      <c r="H34" s="32">
        <f t="shared" ref="H34:J34" si="29">E34*$C34</f>
        <v>338</v>
      </c>
      <c r="I34" s="32">
        <f t="shared" si="29"/>
        <v>-52</v>
      </c>
      <c r="J34" s="32">
        <f t="shared" si="29"/>
        <v>1092</v>
      </c>
    </row>
    <row r="35">
      <c r="A35" s="104">
        <v>29.0</v>
      </c>
      <c r="B35" s="32" t="s">
        <v>110</v>
      </c>
      <c r="C35" s="34">
        <v>26.0</v>
      </c>
      <c r="D35" s="43" t="s">
        <v>70</v>
      </c>
      <c r="E35" s="102">
        <v>13.0</v>
      </c>
      <c r="F35" s="102">
        <v>2.0</v>
      </c>
      <c r="G35" s="102">
        <v>42.0</v>
      </c>
      <c r="H35" s="32">
        <f t="shared" ref="H35:J35" si="30">E35*$C35</f>
        <v>338</v>
      </c>
      <c r="I35" s="32">
        <f t="shared" si="30"/>
        <v>52</v>
      </c>
      <c r="J35" s="32">
        <f t="shared" si="30"/>
        <v>1092</v>
      </c>
    </row>
    <row r="36">
      <c r="A36" s="104">
        <v>30.0</v>
      </c>
      <c r="B36" s="32" t="s">
        <v>111</v>
      </c>
      <c r="C36" s="34">
        <v>26.0</v>
      </c>
      <c r="D36" s="43" t="s">
        <v>70</v>
      </c>
      <c r="E36" s="102">
        <v>13.0</v>
      </c>
      <c r="F36" s="102">
        <v>5.0</v>
      </c>
      <c r="G36" s="102">
        <v>42.0</v>
      </c>
      <c r="H36" s="32">
        <f t="shared" ref="H36:J36" si="31">E36*$C36</f>
        <v>338</v>
      </c>
      <c r="I36" s="32">
        <f t="shared" si="31"/>
        <v>130</v>
      </c>
      <c r="J36" s="32">
        <f t="shared" si="31"/>
        <v>1092</v>
      </c>
    </row>
    <row r="37">
      <c r="A37" s="104">
        <v>31.0</v>
      </c>
      <c r="B37" s="32" t="s">
        <v>112</v>
      </c>
      <c r="C37" s="34">
        <v>26.0</v>
      </c>
      <c r="D37" s="43" t="s">
        <v>70</v>
      </c>
      <c r="E37" s="102">
        <v>13.0</v>
      </c>
      <c r="F37" s="102">
        <v>-5.0</v>
      </c>
      <c r="G37" s="102">
        <v>35.0</v>
      </c>
      <c r="H37" s="32">
        <f t="shared" ref="H37:J37" si="32">E37*$C37</f>
        <v>338</v>
      </c>
      <c r="I37" s="32">
        <f t="shared" si="32"/>
        <v>-130</v>
      </c>
      <c r="J37" s="32">
        <f t="shared" si="32"/>
        <v>910</v>
      </c>
    </row>
    <row r="38">
      <c r="A38" s="104">
        <v>32.0</v>
      </c>
      <c r="B38" s="32" t="s">
        <v>113</v>
      </c>
      <c r="C38" s="34">
        <v>26.0</v>
      </c>
      <c r="D38" s="43" t="s">
        <v>70</v>
      </c>
      <c r="E38" s="102">
        <v>13.0</v>
      </c>
      <c r="F38" s="102">
        <v>-2.0</v>
      </c>
      <c r="G38" s="102">
        <v>35.0</v>
      </c>
      <c r="H38" s="32">
        <f t="shared" ref="H38:J38" si="33">E38*$C38</f>
        <v>338</v>
      </c>
      <c r="I38" s="32">
        <f t="shared" si="33"/>
        <v>-52</v>
      </c>
      <c r="J38" s="32">
        <f t="shared" si="33"/>
        <v>910</v>
      </c>
    </row>
    <row r="39">
      <c r="A39" s="104">
        <v>33.0</v>
      </c>
      <c r="B39" s="32" t="s">
        <v>114</v>
      </c>
      <c r="C39" s="34">
        <v>26.0</v>
      </c>
      <c r="D39" s="43" t="s">
        <v>70</v>
      </c>
      <c r="E39" s="102">
        <v>13.0</v>
      </c>
      <c r="F39" s="102">
        <v>2.0</v>
      </c>
      <c r="G39" s="102">
        <v>35.0</v>
      </c>
      <c r="H39" s="32">
        <f t="shared" ref="H39:J39" si="34">E39*$C39</f>
        <v>338</v>
      </c>
      <c r="I39" s="32">
        <f t="shared" si="34"/>
        <v>52</v>
      </c>
      <c r="J39" s="32">
        <f t="shared" si="34"/>
        <v>910</v>
      </c>
    </row>
    <row r="40">
      <c r="A40" s="104">
        <v>34.0</v>
      </c>
      <c r="B40" s="32" t="s">
        <v>115</v>
      </c>
      <c r="C40" s="34">
        <v>26.0</v>
      </c>
      <c r="D40" s="43" t="s">
        <v>70</v>
      </c>
      <c r="E40" s="102">
        <v>13.0</v>
      </c>
      <c r="F40" s="102">
        <v>5.0</v>
      </c>
      <c r="G40" s="102">
        <v>35.0</v>
      </c>
      <c r="H40" s="32">
        <f t="shared" ref="H40:J40" si="35">E40*$C40</f>
        <v>338</v>
      </c>
      <c r="I40" s="32">
        <f t="shared" si="35"/>
        <v>130</v>
      </c>
      <c r="J40" s="32">
        <f t="shared" si="35"/>
        <v>910</v>
      </c>
    </row>
    <row r="41">
      <c r="A41" s="104">
        <v>35.0</v>
      </c>
      <c r="B41" s="32" t="s">
        <v>116</v>
      </c>
      <c r="C41" s="34">
        <v>29.0</v>
      </c>
      <c r="D41" s="43" t="s">
        <v>70</v>
      </c>
      <c r="E41" s="102">
        <v>13.0</v>
      </c>
      <c r="F41" s="102">
        <v>-5.0</v>
      </c>
      <c r="G41" s="102">
        <v>7.0</v>
      </c>
      <c r="H41" s="32">
        <f t="shared" ref="H41:J41" si="36">E41*$C41</f>
        <v>377</v>
      </c>
      <c r="I41" s="32">
        <f t="shared" si="36"/>
        <v>-145</v>
      </c>
      <c r="J41" s="32">
        <f t="shared" si="36"/>
        <v>203</v>
      </c>
    </row>
    <row r="42">
      <c r="A42" s="104">
        <v>36.0</v>
      </c>
      <c r="B42" s="32" t="s">
        <v>117</v>
      </c>
      <c r="C42" s="34">
        <v>20.0</v>
      </c>
      <c r="D42" s="43" t="s">
        <v>70</v>
      </c>
      <c r="E42" s="102">
        <v>13.0</v>
      </c>
      <c r="F42" s="102">
        <v>-2.0</v>
      </c>
      <c r="G42" s="102">
        <v>7.0</v>
      </c>
      <c r="H42" s="32">
        <f t="shared" ref="H42:J42" si="37">E42*$C42</f>
        <v>260</v>
      </c>
      <c r="I42" s="32">
        <f t="shared" si="37"/>
        <v>-40</v>
      </c>
      <c r="J42" s="32">
        <f t="shared" si="37"/>
        <v>140</v>
      </c>
    </row>
    <row r="43">
      <c r="A43" s="104">
        <v>37.0</v>
      </c>
      <c r="B43" s="32" t="s">
        <v>118</v>
      </c>
      <c r="C43" s="34">
        <v>30.0</v>
      </c>
      <c r="D43" s="43" t="s">
        <v>70</v>
      </c>
      <c r="E43" s="102">
        <v>13.0</v>
      </c>
      <c r="F43" s="102">
        <v>2.0</v>
      </c>
      <c r="G43" s="102">
        <v>7.0</v>
      </c>
      <c r="H43" s="32">
        <f t="shared" ref="H43:J43" si="38">E43*$C43</f>
        <v>390</v>
      </c>
      <c r="I43" s="32">
        <f t="shared" si="38"/>
        <v>60</v>
      </c>
      <c r="J43" s="32">
        <f t="shared" si="38"/>
        <v>210</v>
      </c>
    </row>
    <row r="44">
      <c r="A44" s="104">
        <v>38.0</v>
      </c>
      <c r="B44" s="32" t="s">
        <v>119</v>
      </c>
      <c r="C44" s="34">
        <v>22.0</v>
      </c>
      <c r="D44" s="43" t="s">
        <v>70</v>
      </c>
      <c r="E44" s="102">
        <v>13.0</v>
      </c>
      <c r="F44" s="102">
        <v>5.0</v>
      </c>
      <c r="G44" s="102">
        <v>7.0</v>
      </c>
      <c r="H44" s="32">
        <f t="shared" ref="H44:J44" si="39">E44*$C44</f>
        <v>286</v>
      </c>
      <c r="I44" s="32">
        <f t="shared" si="39"/>
        <v>110</v>
      </c>
      <c r="J44" s="32">
        <f t="shared" si="39"/>
        <v>154</v>
      </c>
    </row>
    <row r="45">
      <c r="A45" s="104">
        <v>39.0</v>
      </c>
      <c r="B45" s="32" t="s">
        <v>138</v>
      </c>
      <c r="C45" s="34">
        <v>40.0</v>
      </c>
      <c r="D45" s="45" t="s">
        <v>81</v>
      </c>
      <c r="E45" s="102">
        <v>3.0</v>
      </c>
      <c r="F45" s="102">
        <v>-5.0</v>
      </c>
      <c r="G45" s="102">
        <v>56.0</v>
      </c>
      <c r="H45" s="32">
        <f t="shared" ref="H45:J45" si="40">E45*$C45</f>
        <v>120</v>
      </c>
      <c r="I45" s="32">
        <f t="shared" si="40"/>
        <v>-200</v>
      </c>
      <c r="J45" s="32">
        <f t="shared" si="40"/>
        <v>2240</v>
      </c>
    </row>
    <row r="46">
      <c r="A46" s="104">
        <v>40.0</v>
      </c>
      <c r="B46" s="32" t="s">
        <v>139</v>
      </c>
      <c r="C46" s="34">
        <v>40.0</v>
      </c>
      <c r="D46" s="45" t="s">
        <v>81</v>
      </c>
      <c r="E46" s="102">
        <v>3.0</v>
      </c>
      <c r="F46" s="102">
        <v>-2.0</v>
      </c>
      <c r="G46" s="102">
        <v>56.0</v>
      </c>
      <c r="H46" s="32">
        <f t="shared" ref="H46:J46" si="41">E46*$C46</f>
        <v>120</v>
      </c>
      <c r="I46" s="32">
        <f t="shared" si="41"/>
        <v>-80</v>
      </c>
      <c r="J46" s="32">
        <f t="shared" si="41"/>
        <v>2240</v>
      </c>
    </row>
    <row r="47">
      <c r="A47" s="104">
        <v>41.0</v>
      </c>
      <c r="B47" s="32" t="s">
        <v>140</v>
      </c>
      <c r="C47" s="34">
        <v>40.0</v>
      </c>
      <c r="D47" s="45" t="s">
        <v>81</v>
      </c>
      <c r="E47" s="102">
        <v>3.0</v>
      </c>
      <c r="F47" s="102">
        <v>2.0</v>
      </c>
      <c r="G47" s="102">
        <v>56.0</v>
      </c>
      <c r="H47" s="32">
        <f t="shared" ref="H47:J47" si="42">E47*$C47</f>
        <v>120</v>
      </c>
      <c r="I47" s="32">
        <f t="shared" si="42"/>
        <v>80</v>
      </c>
      <c r="J47" s="32">
        <f t="shared" si="42"/>
        <v>2240</v>
      </c>
    </row>
    <row r="48">
      <c r="A48" s="104">
        <v>42.0</v>
      </c>
      <c r="B48" s="32" t="s">
        <v>141</v>
      </c>
      <c r="C48" s="34">
        <v>40.0</v>
      </c>
      <c r="D48" s="45" t="s">
        <v>81</v>
      </c>
      <c r="E48" s="102">
        <v>3.0</v>
      </c>
      <c r="F48" s="102">
        <v>5.0</v>
      </c>
      <c r="G48" s="102">
        <v>56.0</v>
      </c>
      <c r="H48" s="32">
        <f t="shared" ref="H48:J48" si="43">E48*$C48</f>
        <v>120</v>
      </c>
      <c r="I48" s="32">
        <f t="shared" si="43"/>
        <v>200</v>
      </c>
      <c r="J48" s="32">
        <f t="shared" si="43"/>
        <v>2240</v>
      </c>
    </row>
    <row r="49">
      <c r="A49" s="104">
        <v>43.0</v>
      </c>
      <c r="B49" s="32" t="s">
        <v>142</v>
      </c>
      <c r="C49" s="34">
        <v>40.0</v>
      </c>
      <c r="D49" s="45" t="s">
        <v>81</v>
      </c>
      <c r="E49" s="102">
        <v>3.0</v>
      </c>
      <c r="F49" s="102">
        <v>-5.0</v>
      </c>
      <c r="G49" s="102">
        <v>49.0</v>
      </c>
      <c r="H49" s="32">
        <f t="shared" ref="H49:J49" si="44">E49*$C49</f>
        <v>120</v>
      </c>
      <c r="I49" s="32">
        <f t="shared" si="44"/>
        <v>-200</v>
      </c>
      <c r="J49" s="32">
        <f t="shared" si="44"/>
        <v>1960</v>
      </c>
    </row>
    <row r="50">
      <c r="A50" s="104">
        <v>44.0</v>
      </c>
      <c r="B50" s="32" t="s">
        <v>143</v>
      </c>
      <c r="C50" s="34">
        <v>40.0</v>
      </c>
      <c r="D50" s="45" t="s">
        <v>81</v>
      </c>
      <c r="E50" s="102">
        <v>3.0</v>
      </c>
      <c r="F50" s="102">
        <v>-2.0</v>
      </c>
      <c r="G50" s="102">
        <v>49.0</v>
      </c>
      <c r="H50" s="32">
        <f t="shared" ref="H50:J50" si="45">E50*$C50</f>
        <v>120</v>
      </c>
      <c r="I50" s="32">
        <f t="shared" si="45"/>
        <v>-80</v>
      </c>
      <c r="J50" s="32">
        <f t="shared" si="45"/>
        <v>1960</v>
      </c>
    </row>
    <row r="51">
      <c r="A51" s="104">
        <v>45.0</v>
      </c>
      <c r="B51" s="32" t="s">
        <v>144</v>
      </c>
      <c r="C51" s="34">
        <v>40.0</v>
      </c>
      <c r="D51" s="45" t="s">
        <v>81</v>
      </c>
      <c r="E51" s="102">
        <v>3.0</v>
      </c>
      <c r="F51" s="102">
        <v>2.0</v>
      </c>
      <c r="G51" s="102">
        <v>49.0</v>
      </c>
      <c r="H51" s="32">
        <f t="shared" ref="H51:J51" si="46">E51*$C51</f>
        <v>120</v>
      </c>
      <c r="I51" s="32">
        <f t="shared" si="46"/>
        <v>80</v>
      </c>
      <c r="J51" s="32">
        <f t="shared" si="46"/>
        <v>1960</v>
      </c>
    </row>
    <row r="52">
      <c r="A52" s="104">
        <v>46.0</v>
      </c>
      <c r="B52" s="32" t="s">
        <v>145</v>
      </c>
      <c r="C52" s="34">
        <v>40.0</v>
      </c>
      <c r="D52" s="45" t="s">
        <v>81</v>
      </c>
      <c r="E52" s="102">
        <v>3.0</v>
      </c>
      <c r="F52" s="102">
        <v>5.0</v>
      </c>
      <c r="G52" s="102">
        <v>49.0</v>
      </c>
      <c r="H52" s="32">
        <f t="shared" ref="H52:J52" si="47">E52*$C52</f>
        <v>120</v>
      </c>
      <c r="I52" s="32">
        <f t="shared" si="47"/>
        <v>200</v>
      </c>
      <c r="J52" s="32">
        <f t="shared" si="47"/>
        <v>1960</v>
      </c>
    </row>
    <row r="53">
      <c r="A53" s="104">
        <v>47.0</v>
      </c>
      <c r="B53" s="32" t="s">
        <v>146</v>
      </c>
      <c r="C53" s="34">
        <v>40.0</v>
      </c>
      <c r="D53" s="45" t="s">
        <v>81</v>
      </c>
      <c r="E53" s="102">
        <v>3.0</v>
      </c>
      <c r="F53" s="102">
        <v>-5.0</v>
      </c>
      <c r="G53" s="102">
        <v>42.0</v>
      </c>
      <c r="H53" s="32">
        <f t="shared" ref="H53:J53" si="48">E53*$C53</f>
        <v>120</v>
      </c>
      <c r="I53" s="32">
        <f t="shared" si="48"/>
        <v>-200</v>
      </c>
      <c r="J53" s="32">
        <f t="shared" si="48"/>
        <v>1680</v>
      </c>
    </row>
    <row r="54">
      <c r="A54" s="104">
        <v>48.0</v>
      </c>
      <c r="B54" s="32" t="s">
        <v>147</v>
      </c>
      <c r="C54" s="34">
        <v>40.0</v>
      </c>
      <c r="D54" s="45" t="s">
        <v>81</v>
      </c>
      <c r="E54" s="102">
        <v>3.0</v>
      </c>
      <c r="F54" s="102">
        <v>-2.0</v>
      </c>
      <c r="G54" s="102">
        <v>42.0</v>
      </c>
      <c r="H54" s="32">
        <f t="shared" ref="H54:J54" si="49">E54*$C54</f>
        <v>120</v>
      </c>
      <c r="I54" s="32">
        <f t="shared" si="49"/>
        <v>-80</v>
      </c>
      <c r="J54" s="32">
        <f t="shared" si="49"/>
        <v>1680</v>
      </c>
    </row>
    <row r="55">
      <c r="A55" s="104">
        <v>49.0</v>
      </c>
      <c r="B55" s="32" t="s">
        <v>148</v>
      </c>
      <c r="C55" s="34">
        <v>40.0</v>
      </c>
      <c r="D55" s="45" t="s">
        <v>81</v>
      </c>
      <c r="E55" s="102">
        <v>3.0</v>
      </c>
      <c r="F55" s="102">
        <v>2.0</v>
      </c>
      <c r="G55" s="102">
        <v>42.0</v>
      </c>
      <c r="H55" s="32">
        <f t="shared" ref="H55:J55" si="50">E55*$C55</f>
        <v>120</v>
      </c>
      <c r="I55" s="32">
        <f t="shared" si="50"/>
        <v>80</v>
      </c>
      <c r="J55" s="32">
        <f t="shared" si="50"/>
        <v>1680</v>
      </c>
    </row>
    <row r="56">
      <c r="A56" s="104">
        <v>50.0</v>
      </c>
      <c r="B56" s="32" t="s">
        <v>149</v>
      </c>
      <c r="C56" s="34">
        <v>40.0</v>
      </c>
      <c r="D56" s="45" t="s">
        <v>81</v>
      </c>
      <c r="E56" s="102">
        <v>3.0</v>
      </c>
      <c r="F56" s="102">
        <v>5.0</v>
      </c>
      <c r="G56" s="102">
        <v>42.0</v>
      </c>
      <c r="H56" s="32">
        <f t="shared" ref="H56:J56" si="51">E56*$C56</f>
        <v>120</v>
      </c>
      <c r="I56" s="32">
        <f t="shared" si="51"/>
        <v>200</v>
      </c>
      <c r="J56" s="32">
        <f t="shared" si="51"/>
        <v>1680</v>
      </c>
    </row>
    <row r="57">
      <c r="A57" s="104">
        <v>51.0</v>
      </c>
      <c r="B57" s="32" t="s">
        <v>150</v>
      </c>
      <c r="C57" s="34">
        <v>40.0</v>
      </c>
      <c r="D57" s="45" t="s">
        <v>81</v>
      </c>
      <c r="E57" s="102">
        <v>3.0</v>
      </c>
      <c r="F57" s="102">
        <v>-5.0</v>
      </c>
      <c r="G57" s="102">
        <v>35.0</v>
      </c>
      <c r="H57" s="32">
        <f t="shared" ref="H57:J57" si="52">E57*$C57</f>
        <v>120</v>
      </c>
      <c r="I57" s="32">
        <f t="shared" si="52"/>
        <v>-200</v>
      </c>
      <c r="J57" s="32">
        <f t="shared" si="52"/>
        <v>1400</v>
      </c>
    </row>
    <row r="58">
      <c r="A58" s="104">
        <v>52.0</v>
      </c>
      <c r="B58" s="32" t="s">
        <v>151</v>
      </c>
      <c r="C58" s="34">
        <v>40.0</v>
      </c>
      <c r="D58" s="45" t="s">
        <v>81</v>
      </c>
      <c r="E58" s="102">
        <v>3.0</v>
      </c>
      <c r="F58" s="102">
        <v>-2.0</v>
      </c>
      <c r="G58" s="102">
        <v>35.0</v>
      </c>
      <c r="H58" s="32">
        <f t="shared" ref="H58:J58" si="53">E58*$C58</f>
        <v>120</v>
      </c>
      <c r="I58" s="32">
        <f t="shared" si="53"/>
        <v>-80</v>
      </c>
      <c r="J58" s="32">
        <f t="shared" si="53"/>
        <v>1400</v>
      </c>
    </row>
    <row r="59">
      <c r="A59" s="104">
        <v>53.0</v>
      </c>
      <c r="B59" s="32" t="s">
        <v>152</v>
      </c>
      <c r="C59" s="34">
        <v>40.0</v>
      </c>
      <c r="D59" s="45" t="s">
        <v>81</v>
      </c>
      <c r="E59" s="102">
        <v>3.0</v>
      </c>
      <c r="F59" s="102">
        <v>2.0</v>
      </c>
      <c r="G59" s="102">
        <v>35.0</v>
      </c>
      <c r="H59" s="32">
        <f t="shared" ref="H59:J59" si="54">E59*$C59</f>
        <v>120</v>
      </c>
      <c r="I59" s="32">
        <f t="shared" si="54"/>
        <v>80</v>
      </c>
      <c r="J59" s="32">
        <f t="shared" si="54"/>
        <v>1400</v>
      </c>
    </row>
    <row r="60">
      <c r="A60" s="104">
        <v>54.0</v>
      </c>
      <c r="B60" s="32" t="s">
        <v>153</v>
      </c>
      <c r="C60" s="34">
        <v>40.0</v>
      </c>
      <c r="D60" s="45" t="s">
        <v>81</v>
      </c>
      <c r="E60" s="102">
        <v>3.0</v>
      </c>
      <c r="F60" s="102">
        <v>5.0</v>
      </c>
      <c r="G60" s="102">
        <v>35.0</v>
      </c>
      <c r="H60" s="32">
        <f t="shared" ref="H60:J60" si="55">E60*$C60</f>
        <v>120</v>
      </c>
      <c r="I60" s="32">
        <f t="shared" si="55"/>
        <v>200</v>
      </c>
      <c r="J60" s="32">
        <f t="shared" si="55"/>
        <v>1400</v>
      </c>
    </row>
    <row r="61">
      <c r="A61" s="104">
        <v>55.0</v>
      </c>
      <c r="B61" s="32" t="s">
        <v>154</v>
      </c>
      <c r="C61" s="34">
        <v>40.0</v>
      </c>
      <c r="D61" s="45" t="s">
        <v>81</v>
      </c>
      <c r="E61" s="102">
        <v>3.0</v>
      </c>
      <c r="F61" s="102">
        <v>-5.0</v>
      </c>
      <c r="G61" s="102">
        <v>28.0</v>
      </c>
      <c r="H61" s="32">
        <f t="shared" ref="H61:J61" si="56">E61*$C61</f>
        <v>120</v>
      </c>
      <c r="I61" s="32">
        <f t="shared" si="56"/>
        <v>-200</v>
      </c>
      <c r="J61" s="32">
        <f t="shared" si="56"/>
        <v>1120</v>
      </c>
    </row>
    <row r="62">
      <c r="A62" s="104">
        <v>56.0</v>
      </c>
      <c r="B62" s="32" t="s">
        <v>155</v>
      </c>
      <c r="C62" s="34">
        <v>40.0</v>
      </c>
      <c r="D62" s="45" t="s">
        <v>81</v>
      </c>
      <c r="E62" s="102">
        <v>3.0</v>
      </c>
      <c r="F62" s="102">
        <v>-2.0</v>
      </c>
      <c r="G62" s="102">
        <v>28.0</v>
      </c>
      <c r="H62" s="32">
        <f t="shared" ref="H62:J62" si="57">E62*$C62</f>
        <v>120</v>
      </c>
      <c r="I62" s="32">
        <f t="shared" si="57"/>
        <v>-80</v>
      </c>
      <c r="J62" s="32">
        <f t="shared" si="57"/>
        <v>1120</v>
      </c>
    </row>
    <row r="63">
      <c r="A63" s="104">
        <v>57.0</v>
      </c>
      <c r="B63" s="32" t="s">
        <v>156</v>
      </c>
      <c r="C63" s="34">
        <v>40.0</v>
      </c>
      <c r="D63" s="45" t="s">
        <v>81</v>
      </c>
      <c r="E63" s="102">
        <v>3.0</v>
      </c>
      <c r="F63" s="102">
        <v>2.0</v>
      </c>
      <c r="G63" s="102">
        <v>28.0</v>
      </c>
      <c r="H63" s="32">
        <f t="shared" ref="H63:J63" si="58">E63*$C63</f>
        <v>120</v>
      </c>
      <c r="I63" s="32">
        <f t="shared" si="58"/>
        <v>80</v>
      </c>
      <c r="J63" s="32">
        <f t="shared" si="58"/>
        <v>1120</v>
      </c>
    </row>
    <row r="64">
      <c r="A64" s="104">
        <v>58.0</v>
      </c>
      <c r="B64" s="32" t="s">
        <v>157</v>
      </c>
      <c r="C64" s="34">
        <v>40.0</v>
      </c>
      <c r="D64" s="45" t="s">
        <v>81</v>
      </c>
      <c r="E64" s="102">
        <v>3.0</v>
      </c>
      <c r="F64" s="102">
        <v>5.0</v>
      </c>
      <c r="G64" s="102">
        <v>28.0</v>
      </c>
      <c r="H64" s="32">
        <f t="shared" ref="H64:J64" si="59">E64*$C64</f>
        <v>120</v>
      </c>
      <c r="I64" s="32">
        <f t="shared" si="59"/>
        <v>200</v>
      </c>
      <c r="J64" s="32">
        <f t="shared" si="59"/>
        <v>1120</v>
      </c>
    </row>
    <row r="65">
      <c r="A65" s="104">
        <v>59.0</v>
      </c>
      <c r="B65" s="32" t="s">
        <v>158</v>
      </c>
      <c r="C65" s="34">
        <v>40.0</v>
      </c>
      <c r="D65" s="45" t="s">
        <v>81</v>
      </c>
      <c r="E65" s="102">
        <v>3.0</v>
      </c>
      <c r="F65" s="102">
        <v>-5.0</v>
      </c>
      <c r="G65" s="102">
        <v>21.0</v>
      </c>
      <c r="H65" s="32">
        <f t="shared" ref="H65:J65" si="60">E65*$C65</f>
        <v>120</v>
      </c>
      <c r="I65" s="32">
        <f t="shared" si="60"/>
        <v>-200</v>
      </c>
      <c r="J65" s="32">
        <f t="shared" si="60"/>
        <v>840</v>
      </c>
    </row>
    <row r="66">
      <c r="A66" s="104">
        <v>60.0</v>
      </c>
      <c r="B66" s="32" t="s">
        <v>159</v>
      </c>
      <c r="C66" s="34">
        <v>40.0</v>
      </c>
      <c r="D66" s="45" t="s">
        <v>81</v>
      </c>
      <c r="E66" s="102">
        <v>3.0</v>
      </c>
      <c r="F66" s="102">
        <v>-2.0</v>
      </c>
      <c r="G66" s="102">
        <v>21.0</v>
      </c>
      <c r="H66" s="32">
        <f t="shared" ref="H66:J66" si="61">E66*$C66</f>
        <v>120</v>
      </c>
      <c r="I66" s="32">
        <f t="shared" si="61"/>
        <v>-80</v>
      </c>
      <c r="J66" s="32">
        <f t="shared" si="61"/>
        <v>840</v>
      </c>
    </row>
    <row r="67">
      <c r="A67" s="104">
        <v>61.0</v>
      </c>
      <c r="B67" s="32" t="s">
        <v>160</v>
      </c>
      <c r="C67" s="34">
        <v>40.0</v>
      </c>
      <c r="D67" s="45" t="s">
        <v>81</v>
      </c>
      <c r="E67" s="102">
        <v>3.0</v>
      </c>
      <c r="F67" s="102">
        <v>2.0</v>
      </c>
      <c r="G67" s="102">
        <v>21.0</v>
      </c>
      <c r="H67" s="32">
        <f t="shared" ref="H67:J67" si="62">E67*$C67</f>
        <v>120</v>
      </c>
      <c r="I67" s="32">
        <f t="shared" si="62"/>
        <v>80</v>
      </c>
      <c r="J67" s="32">
        <f t="shared" si="62"/>
        <v>840</v>
      </c>
    </row>
    <row r="68">
      <c r="A68" s="104">
        <v>62.0</v>
      </c>
      <c r="B68" s="32" t="s">
        <v>161</v>
      </c>
      <c r="C68" s="34">
        <v>40.0</v>
      </c>
      <c r="D68" s="45" t="s">
        <v>81</v>
      </c>
      <c r="E68" s="102">
        <v>3.0</v>
      </c>
      <c r="F68" s="102">
        <v>5.0</v>
      </c>
      <c r="G68" s="102">
        <v>21.0</v>
      </c>
      <c r="H68" s="32">
        <f t="shared" ref="H68:J68" si="63">E68*$C68</f>
        <v>120</v>
      </c>
      <c r="I68" s="32">
        <f t="shared" si="63"/>
        <v>200</v>
      </c>
      <c r="J68" s="32">
        <f t="shared" si="63"/>
        <v>840</v>
      </c>
    </row>
    <row r="69">
      <c r="A69" s="104">
        <v>63.0</v>
      </c>
      <c r="B69" s="32" t="s">
        <v>162</v>
      </c>
      <c r="C69" s="34">
        <v>40.0</v>
      </c>
      <c r="D69" s="45" t="s">
        <v>81</v>
      </c>
      <c r="E69" s="102">
        <v>3.0</v>
      </c>
      <c r="F69" s="102">
        <v>-5.0</v>
      </c>
      <c r="G69" s="102">
        <v>14.0</v>
      </c>
      <c r="H69" s="32">
        <f t="shared" ref="H69:J69" si="64">E69*$C69</f>
        <v>120</v>
      </c>
      <c r="I69" s="32">
        <f t="shared" si="64"/>
        <v>-200</v>
      </c>
      <c r="J69" s="32">
        <f t="shared" si="64"/>
        <v>560</v>
      </c>
    </row>
    <row r="70">
      <c r="A70" s="104">
        <v>64.0</v>
      </c>
      <c r="B70" s="32" t="s">
        <v>163</v>
      </c>
      <c r="C70" s="34">
        <v>40.0</v>
      </c>
      <c r="D70" s="45" t="s">
        <v>81</v>
      </c>
      <c r="E70" s="102">
        <v>3.0</v>
      </c>
      <c r="F70" s="102">
        <v>-2.0</v>
      </c>
      <c r="G70" s="102">
        <v>14.0</v>
      </c>
      <c r="H70" s="32">
        <f t="shared" ref="H70:J70" si="65">E70*$C70</f>
        <v>120</v>
      </c>
      <c r="I70" s="32">
        <f t="shared" si="65"/>
        <v>-80</v>
      </c>
      <c r="J70" s="32">
        <f t="shared" si="65"/>
        <v>560</v>
      </c>
    </row>
    <row r="71">
      <c r="A71" s="104">
        <v>65.0</v>
      </c>
      <c r="B71" s="32" t="s">
        <v>164</v>
      </c>
      <c r="C71" s="34">
        <v>40.0</v>
      </c>
      <c r="D71" s="45" t="s">
        <v>81</v>
      </c>
      <c r="E71" s="102">
        <v>3.0</v>
      </c>
      <c r="F71" s="102">
        <v>2.0</v>
      </c>
      <c r="G71" s="102">
        <v>14.0</v>
      </c>
      <c r="H71" s="32">
        <f t="shared" ref="H71:J71" si="66">E71*$C71</f>
        <v>120</v>
      </c>
      <c r="I71" s="32">
        <f t="shared" si="66"/>
        <v>80</v>
      </c>
      <c r="J71" s="32">
        <f t="shared" si="66"/>
        <v>560</v>
      </c>
    </row>
    <row r="72">
      <c r="A72" s="104">
        <v>66.0</v>
      </c>
      <c r="B72" s="32" t="s">
        <v>165</v>
      </c>
      <c r="C72" s="34">
        <v>40.0</v>
      </c>
      <c r="D72" s="45" t="s">
        <v>81</v>
      </c>
      <c r="E72" s="102">
        <v>3.0</v>
      </c>
      <c r="F72" s="102">
        <v>5.0</v>
      </c>
      <c r="G72" s="102">
        <v>14.0</v>
      </c>
      <c r="H72" s="32">
        <f t="shared" ref="H72:J72" si="67">E72*$C72</f>
        <v>120</v>
      </c>
      <c r="I72" s="32">
        <f t="shared" si="67"/>
        <v>200</v>
      </c>
      <c r="J72" s="32">
        <f t="shared" si="67"/>
        <v>560</v>
      </c>
    </row>
    <row r="73">
      <c r="A73" s="104">
        <v>67.0</v>
      </c>
      <c r="B73" s="32" t="s">
        <v>166</v>
      </c>
      <c r="C73" s="34">
        <v>40.0</v>
      </c>
      <c r="D73" s="45" t="s">
        <v>81</v>
      </c>
      <c r="E73" s="102">
        <v>3.0</v>
      </c>
      <c r="F73" s="102">
        <v>-5.0</v>
      </c>
      <c r="G73" s="102">
        <v>7.0</v>
      </c>
      <c r="H73" s="32">
        <f t="shared" ref="H73:J73" si="68">E73*$C73</f>
        <v>120</v>
      </c>
      <c r="I73" s="32">
        <f t="shared" si="68"/>
        <v>-200</v>
      </c>
      <c r="J73" s="32">
        <f t="shared" si="68"/>
        <v>280</v>
      </c>
    </row>
    <row r="74">
      <c r="A74" s="104">
        <v>68.0</v>
      </c>
      <c r="B74" s="32" t="s">
        <v>167</v>
      </c>
      <c r="C74" s="34">
        <v>40.0</v>
      </c>
      <c r="D74" s="45" t="s">
        <v>81</v>
      </c>
      <c r="E74" s="102">
        <v>3.0</v>
      </c>
      <c r="F74" s="102">
        <v>2.0</v>
      </c>
      <c r="G74" s="102">
        <v>7.0</v>
      </c>
      <c r="H74" s="32">
        <f t="shared" ref="H74:J74" si="69">E74*$C74</f>
        <v>120</v>
      </c>
      <c r="I74" s="32">
        <f t="shared" si="69"/>
        <v>80</v>
      </c>
      <c r="J74" s="32">
        <f t="shared" si="69"/>
        <v>280</v>
      </c>
    </row>
    <row r="75">
      <c r="A75" s="104">
        <v>69.0</v>
      </c>
      <c r="B75" s="32" t="s">
        <v>120</v>
      </c>
      <c r="C75" s="34">
        <v>14.0</v>
      </c>
      <c r="D75" s="43" t="s">
        <v>70</v>
      </c>
      <c r="E75" s="102">
        <v>6.0</v>
      </c>
      <c r="F75" s="102">
        <v>-5.0</v>
      </c>
      <c r="G75" s="102">
        <v>35.0</v>
      </c>
      <c r="H75" s="32">
        <f t="shared" ref="H75:J75" si="70">E75*$C75</f>
        <v>84</v>
      </c>
      <c r="I75" s="32">
        <f t="shared" si="70"/>
        <v>-70</v>
      </c>
      <c r="J75" s="32">
        <f t="shared" si="70"/>
        <v>490</v>
      </c>
    </row>
    <row r="76">
      <c r="A76" s="104">
        <v>70.0</v>
      </c>
      <c r="B76" s="32" t="s">
        <v>121</v>
      </c>
      <c r="C76" s="34">
        <v>16.0</v>
      </c>
      <c r="D76" s="43" t="s">
        <v>70</v>
      </c>
      <c r="E76" s="102">
        <v>6.0</v>
      </c>
      <c r="F76" s="102">
        <v>-2.0</v>
      </c>
      <c r="G76" s="102">
        <v>35.0</v>
      </c>
      <c r="H76" s="32">
        <f t="shared" ref="H76:J76" si="71">E76*$C76</f>
        <v>96</v>
      </c>
      <c r="I76" s="32">
        <f t="shared" si="71"/>
        <v>-32</v>
      </c>
      <c r="J76" s="32">
        <f t="shared" si="71"/>
        <v>560</v>
      </c>
    </row>
    <row r="77">
      <c r="A77" s="104">
        <v>71.0</v>
      </c>
      <c r="B77" s="32" t="s">
        <v>122</v>
      </c>
      <c r="C77" s="34">
        <v>22.0</v>
      </c>
      <c r="D77" s="43" t="s">
        <v>70</v>
      </c>
      <c r="E77" s="102">
        <v>6.0</v>
      </c>
      <c r="F77" s="102">
        <v>2.0</v>
      </c>
      <c r="G77" s="102">
        <v>35.0</v>
      </c>
      <c r="H77" s="32">
        <f t="shared" ref="H77:J77" si="72">E77*$C77</f>
        <v>132</v>
      </c>
      <c r="I77" s="32">
        <f t="shared" si="72"/>
        <v>44</v>
      </c>
      <c r="J77" s="32">
        <f t="shared" si="72"/>
        <v>770</v>
      </c>
    </row>
    <row r="78">
      <c r="A78" s="104">
        <v>72.0</v>
      </c>
      <c r="B78" s="32" t="s">
        <v>123</v>
      </c>
      <c r="C78" s="34">
        <v>15.0</v>
      </c>
      <c r="D78" s="43" t="s">
        <v>70</v>
      </c>
      <c r="E78" s="102">
        <v>6.0</v>
      </c>
      <c r="F78" s="102">
        <v>5.0</v>
      </c>
      <c r="G78" s="102">
        <v>35.0</v>
      </c>
      <c r="H78" s="32">
        <f t="shared" ref="H78:J78" si="73">E78*$C78</f>
        <v>90</v>
      </c>
      <c r="I78" s="32">
        <f t="shared" si="73"/>
        <v>75</v>
      </c>
      <c r="J78" s="32">
        <f t="shared" si="73"/>
        <v>525</v>
      </c>
    </row>
    <row r="79">
      <c r="A79" s="104">
        <v>73.0</v>
      </c>
      <c r="B79" s="32" t="s">
        <v>124</v>
      </c>
      <c r="C79" s="34">
        <v>16.0</v>
      </c>
      <c r="D79" s="43" t="s">
        <v>70</v>
      </c>
      <c r="E79" s="102">
        <v>6.0</v>
      </c>
      <c r="F79" s="102">
        <v>-5.0</v>
      </c>
      <c r="G79" s="102">
        <v>28.0</v>
      </c>
      <c r="H79" s="32">
        <f t="shared" ref="H79:J79" si="74">E79*$C79</f>
        <v>96</v>
      </c>
      <c r="I79" s="32">
        <f t="shared" si="74"/>
        <v>-80</v>
      </c>
      <c r="J79" s="32">
        <f t="shared" si="74"/>
        <v>448</v>
      </c>
    </row>
    <row r="80">
      <c r="A80" s="104">
        <v>74.0</v>
      </c>
      <c r="B80" s="32" t="s">
        <v>125</v>
      </c>
      <c r="C80" s="34">
        <v>18.0</v>
      </c>
      <c r="D80" s="43" t="s">
        <v>70</v>
      </c>
      <c r="E80" s="102">
        <v>6.0</v>
      </c>
      <c r="F80" s="102">
        <v>-2.0</v>
      </c>
      <c r="G80" s="102">
        <v>28.0</v>
      </c>
      <c r="H80" s="32">
        <f t="shared" ref="H80:J80" si="75">E80*$C80</f>
        <v>108</v>
      </c>
      <c r="I80" s="32">
        <f t="shared" si="75"/>
        <v>-36</v>
      </c>
      <c r="J80" s="32">
        <f t="shared" si="75"/>
        <v>504</v>
      </c>
    </row>
    <row r="81">
      <c r="A81" s="104">
        <v>75.0</v>
      </c>
      <c r="B81" s="32" t="s">
        <v>126</v>
      </c>
      <c r="C81" s="34">
        <v>23.0</v>
      </c>
      <c r="D81" s="43" t="s">
        <v>70</v>
      </c>
      <c r="E81" s="102">
        <v>6.0</v>
      </c>
      <c r="F81" s="102">
        <v>2.0</v>
      </c>
      <c r="G81" s="102">
        <v>28.0</v>
      </c>
      <c r="H81" s="32">
        <f t="shared" ref="H81:J81" si="76">E81*$C81</f>
        <v>138</v>
      </c>
      <c r="I81" s="32">
        <f t="shared" si="76"/>
        <v>46</v>
      </c>
      <c r="J81" s="32">
        <f t="shared" si="76"/>
        <v>644</v>
      </c>
    </row>
    <row r="82">
      <c r="A82" s="104">
        <v>76.0</v>
      </c>
      <c r="B82" s="32" t="s">
        <v>127</v>
      </c>
      <c r="C82" s="34">
        <v>29.0</v>
      </c>
      <c r="D82" s="43" t="s">
        <v>70</v>
      </c>
      <c r="E82" s="102">
        <v>6.0</v>
      </c>
      <c r="F82" s="102">
        <v>5.0</v>
      </c>
      <c r="G82" s="102">
        <v>28.0</v>
      </c>
      <c r="H82" s="32">
        <f t="shared" ref="H82:J82" si="77">E82*$C82</f>
        <v>174</v>
      </c>
      <c r="I82" s="32">
        <f t="shared" si="77"/>
        <v>145</v>
      </c>
      <c r="J82" s="32">
        <f t="shared" si="77"/>
        <v>812</v>
      </c>
    </row>
    <row r="83">
      <c r="A83" s="104">
        <v>77.0</v>
      </c>
      <c r="B83" s="32" t="s">
        <v>128</v>
      </c>
      <c r="C83" s="34">
        <v>10.0</v>
      </c>
      <c r="D83" s="43" t="s">
        <v>70</v>
      </c>
      <c r="E83" s="102">
        <v>6.0</v>
      </c>
      <c r="F83" s="102">
        <v>-5.0</v>
      </c>
      <c r="G83" s="102">
        <v>21.0</v>
      </c>
      <c r="H83" s="32">
        <f t="shared" ref="H83:J83" si="78">E83*$C83</f>
        <v>60</v>
      </c>
      <c r="I83" s="32">
        <f t="shared" si="78"/>
        <v>-50</v>
      </c>
      <c r="J83" s="32">
        <f t="shared" si="78"/>
        <v>210</v>
      </c>
    </row>
    <row r="84">
      <c r="A84" s="104">
        <v>78.0</v>
      </c>
      <c r="B84" s="32" t="s">
        <v>129</v>
      </c>
      <c r="C84" s="34">
        <v>15.0</v>
      </c>
      <c r="D84" s="43" t="s">
        <v>70</v>
      </c>
      <c r="E84" s="102">
        <v>6.0</v>
      </c>
      <c r="F84" s="102">
        <v>-2.0</v>
      </c>
      <c r="G84" s="102">
        <v>21.0</v>
      </c>
      <c r="H84" s="32">
        <f t="shared" ref="H84:J84" si="79">E84*$C84</f>
        <v>90</v>
      </c>
      <c r="I84" s="32">
        <f t="shared" si="79"/>
        <v>-30</v>
      </c>
      <c r="J84" s="32">
        <f t="shared" si="79"/>
        <v>315</v>
      </c>
    </row>
    <row r="85">
      <c r="A85" s="104">
        <v>79.0</v>
      </c>
      <c r="B85" s="32" t="s">
        <v>130</v>
      </c>
      <c r="C85" s="34">
        <v>24.0</v>
      </c>
      <c r="D85" s="43" t="s">
        <v>70</v>
      </c>
      <c r="E85" s="102">
        <v>6.0</v>
      </c>
      <c r="F85" s="102">
        <v>2.0</v>
      </c>
      <c r="G85" s="102">
        <v>21.0</v>
      </c>
      <c r="H85" s="32">
        <f t="shared" ref="H85:J85" si="80">E85*$C85</f>
        <v>144</v>
      </c>
      <c r="I85" s="32">
        <f t="shared" si="80"/>
        <v>48</v>
      </c>
      <c r="J85" s="32">
        <f t="shared" si="80"/>
        <v>504</v>
      </c>
    </row>
    <row r="86">
      <c r="A86" s="104">
        <v>80.0</v>
      </c>
      <c r="B86" s="32" t="s">
        <v>131</v>
      </c>
      <c r="C86" s="34">
        <v>20.0</v>
      </c>
      <c r="D86" s="43" t="s">
        <v>70</v>
      </c>
      <c r="E86" s="102">
        <v>6.0</v>
      </c>
      <c r="F86" s="102">
        <v>5.0</v>
      </c>
      <c r="G86" s="102">
        <v>21.0</v>
      </c>
      <c r="H86" s="32">
        <f t="shared" ref="H86:J86" si="81">E86*$C86</f>
        <v>120</v>
      </c>
      <c r="I86" s="32">
        <f t="shared" si="81"/>
        <v>100</v>
      </c>
      <c r="J86" s="32">
        <f t="shared" si="81"/>
        <v>420</v>
      </c>
    </row>
    <row r="87">
      <c r="A87" s="104">
        <v>81.0</v>
      </c>
      <c r="B87" s="32" t="s">
        <v>132</v>
      </c>
      <c r="C87" s="34">
        <v>33.0</v>
      </c>
      <c r="D87" s="43" t="s">
        <v>70</v>
      </c>
      <c r="E87" s="102">
        <v>6.0</v>
      </c>
      <c r="F87" s="102">
        <v>-5.0</v>
      </c>
      <c r="G87" s="102">
        <v>14.0</v>
      </c>
      <c r="H87" s="32">
        <f t="shared" ref="H87:J87" si="82">E87*$C87</f>
        <v>198</v>
      </c>
      <c r="I87" s="32">
        <f t="shared" si="82"/>
        <v>-165</v>
      </c>
      <c r="J87" s="32">
        <f t="shared" si="82"/>
        <v>462</v>
      </c>
    </row>
    <row r="88">
      <c r="A88" s="104">
        <v>82.0</v>
      </c>
      <c r="B88" s="32" t="s">
        <v>133</v>
      </c>
      <c r="C88" s="34">
        <v>15.0</v>
      </c>
      <c r="D88" s="43" t="s">
        <v>70</v>
      </c>
      <c r="E88" s="102">
        <v>6.0</v>
      </c>
      <c r="F88" s="102">
        <v>-2.0</v>
      </c>
      <c r="G88" s="102">
        <v>14.0</v>
      </c>
      <c r="H88" s="32">
        <f t="shared" ref="H88:J88" si="83">E88*$C88</f>
        <v>90</v>
      </c>
      <c r="I88" s="32">
        <f t="shared" si="83"/>
        <v>-30</v>
      </c>
      <c r="J88" s="32">
        <f t="shared" si="83"/>
        <v>210</v>
      </c>
    </row>
    <row r="89">
      <c r="A89" s="104">
        <v>83.0</v>
      </c>
      <c r="B89" s="32" t="s">
        <v>134</v>
      </c>
      <c r="C89" s="34">
        <v>27.0</v>
      </c>
      <c r="D89" s="43" t="s">
        <v>70</v>
      </c>
      <c r="E89" s="102">
        <v>6.0</v>
      </c>
      <c r="F89" s="102">
        <v>2.0</v>
      </c>
      <c r="G89" s="102">
        <v>14.0</v>
      </c>
      <c r="H89" s="32">
        <f t="shared" ref="H89:J89" si="84">E89*$C89</f>
        <v>162</v>
      </c>
      <c r="I89" s="32">
        <f t="shared" si="84"/>
        <v>54</v>
      </c>
      <c r="J89" s="32">
        <f t="shared" si="84"/>
        <v>378</v>
      </c>
    </row>
    <row r="90">
      <c r="A90" s="104">
        <v>84.0</v>
      </c>
      <c r="B90" s="32" t="s">
        <v>135</v>
      </c>
      <c r="C90" s="34">
        <v>20.0</v>
      </c>
      <c r="D90" s="43" t="s">
        <v>70</v>
      </c>
      <c r="E90" s="102">
        <v>6.0</v>
      </c>
      <c r="F90" s="102">
        <v>5.0</v>
      </c>
      <c r="G90" s="102">
        <v>14.0</v>
      </c>
      <c r="H90" s="32">
        <f t="shared" ref="H90:J90" si="85">E90*$C90</f>
        <v>120</v>
      </c>
      <c r="I90" s="32">
        <f t="shared" si="85"/>
        <v>100</v>
      </c>
      <c r="J90" s="32">
        <f t="shared" si="85"/>
        <v>280</v>
      </c>
    </row>
    <row r="91">
      <c r="A91" s="104">
        <v>85.0</v>
      </c>
      <c r="B91" s="32" t="s">
        <v>136</v>
      </c>
      <c r="C91" s="34">
        <v>22.0</v>
      </c>
      <c r="D91" s="43" t="s">
        <v>70</v>
      </c>
      <c r="E91" s="102">
        <v>6.0</v>
      </c>
      <c r="F91" s="102">
        <v>5.0</v>
      </c>
      <c r="G91" s="102">
        <v>7.0</v>
      </c>
      <c r="H91" s="32">
        <f t="shared" ref="H91:J91" si="86">E91*$C91</f>
        <v>132</v>
      </c>
      <c r="I91" s="32">
        <f t="shared" si="86"/>
        <v>110</v>
      </c>
      <c r="J91" s="32">
        <f t="shared" si="86"/>
        <v>154</v>
      </c>
    </row>
    <row r="92">
      <c r="A92" s="104">
        <v>86.0</v>
      </c>
      <c r="B92" s="32" t="s">
        <v>137</v>
      </c>
      <c r="C92" s="49">
        <v>20.0</v>
      </c>
      <c r="D92" s="43" t="s">
        <v>70</v>
      </c>
      <c r="E92" s="102">
        <v>6.0</v>
      </c>
      <c r="F92" s="102">
        <v>-5.0</v>
      </c>
      <c r="G92" s="102">
        <v>7.0</v>
      </c>
      <c r="H92" s="32">
        <f t="shared" ref="H92:J92" si="87">E92*$C92</f>
        <v>120</v>
      </c>
      <c r="I92" s="32">
        <f t="shared" si="87"/>
        <v>-100</v>
      </c>
      <c r="J92" s="32">
        <f t="shared" si="87"/>
        <v>140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3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>
      <c r="B4" s="33" t="s">
        <v>40</v>
      </c>
      <c r="C4" s="32">
        <f>SUM(C5:C56)</f>
        <v>5864</v>
      </c>
      <c r="D4" s="32"/>
      <c r="E4" s="32"/>
      <c r="F4" s="32"/>
      <c r="G4" s="32"/>
      <c r="H4" s="32">
        <f t="shared" ref="H4:J4" si="1">SUM(H5:H56)</f>
        <v>32779</v>
      </c>
      <c r="I4" s="32">
        <f t="shared" si="1"/>
        <v>8</v>
      </c>
      <c r="J4" s="32">
        <f t="shared" si="1"/>
        <v>244076</v>
      </c>
      <c r="L4" s="30" t="s">
        <v>306</v>
      </c>
      <c r="M4" s="1">
        <f>H4</f>
        <v>32779</v>
      </c>
      <c r="N4" s="1">
        <f>M4/C4</f>
        <v>5.589870396</v>
      </c>
      <c r="O4" s="30" t="s">
        <v>307</v>
      </c>
    </row>
    <row r="5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8</v>
      </c>
      <c r="N5" s="1">
        <f>M5/C4</f>
        <v>0.00136425648</v>
      </c>
    </row>
    <row r="6">
      <c r="A6" s="1" t="s">
        <v>309</v>
      </c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244076</v>
      </c>
      <c r="N6" s="1">
        <f>M6/C4</f>
        <v>41.62278308</v>
      </c>
    </row>
    <row r="7">
      <c r="A7" s="104">
        <v>1.0</v>
      </c>
      <c r="B7" s="32" t="s">
        <v>80</v>
      </c>
      <c r="C7" s="34">
        <v>21.0</v>
      </c>
      <c r="D7" s="45" t="s">
        <v>81</v>
      </c>
      <c r="E7" s="102">
        <v>6.0</v>
      </c>
      <c r="F7" s="102">
        <v>-5.0</v>
      </c>
      <c r="G7" s="102">
        <v>56.0</v>
      </c>
      <c r="H7" s="32">
        <f t="shared" ref="H7:J7" si="2">E7*$C7</f>
        <v>126</v>
      </c>
      <c r="I7" s="32">
        <f t="shared" si="2"/>
        <v>-105</v>
      </c>
      <c r="J7" s="32">
        <f t="shared" si="2"/>
        <v>1176</v>
      </c>
    </row>
    <row r="8">
      <c r="A8" s="104">
        <v>2.0</v>
      </c>
      <c r="B8" s="32" t="s">
        <v>82</v>
      </c>
      <c r="C8" s="34">
        <v>18.0</v>
      </c>
      <c r="D8" s="45" t="s">
        <v>81</v>
      </c>
      <c r="E8" s="102">
        <v>6.0</v>
      </c>
      <c r="F8" s="102">
        <v>-2.0</v>
      </c>
      <c r="G8" s="102">
        <v>56.0</v>
      </c>
      <c r="H8" s="32">
        <f t="shared" ref="H8:J8" si="3">E8*$C8</f>
        <v>108</v>
      </c>
      <c r="I8" s="32">
        <f t="shared" si="3"/>
        <v>-36</v>
      </c>
      <c r="J8" s="32">
        <f t="shared" si="3"/>
        <v>1008</v>
      </c>
      <c r="N8" s="30" t="s">
        <v>311</v>
      </c>
      <c r="O8" s="30">
        <v>7.3</v>
      </c>
    </row>
    <row r="9">
      <c r="A9" s="104">
        <v>3.0</v>
      </c>
      <c r="B9" s="32" t="s">
        <v>83</v>
      </c>
      <c r="C9" s="34">
        <v>17.0</v>
      </c>
      <c r="D9" s="45" t="s">
        <v>81</v>
      </c>
      <c r="E9" s="102">
        <v>6.0</v>
      </c>
      <c r="F9" s="102">
        <v>2.0</v>
      </c>
      <c r="G9" s="102">
        <v>56.0</v>
      </c>
      <c r="H9" s="32">
        <f t="shared" ref="H9:J9" si="4">E9*$C9</f>
        <v>102</v>
      </c>
      <c r="I9" s="32">
        <f t="shared" si="4"/>
        <v>34</v>
      </c>
      <c r="J9" s="32">
        <f t="shared" si="4"/>
        <v>952</v>
      </c>
      <c r="N9" s="30" t="s">
        <v>312</v>
      </c>
      <c r="O9" s="1">
        <f>O8-N4</f>
        <v>1.710129604</v>
      </c>
      <c r="Q9" s="30" t="s">
        <v>313</v>
      </c>
    </row>
    <row r="10">
      <c r="A10" s="104">
        <v>4.0</v>
      </c>
      <c r="B10" s="32" t="s">
        <v>84</v>
      </c>
      <c r="C10" s="34">
        <v>24.0</v>
      </c>
      <c r="D10" s="45" t="s">
        <v>81</v>
      </c>
      <c r="E10" s="102">
        <v>6.0</v>
      </c>
      <c r="F10" s="102">
        <v>5.0</v>
      </c>
      <c r="G10" s="102">
        <v>56.0</v>
      </c>
      <c r="H10" s="32">
        <f t="shared" ref="H10:J10" si="5">E10*$C10</f>
        <v>144</v>
      </c>
      <c r="I10" s="32">
        <f t="shared" si="5"/>
        <v>120</v>
      </c>
      <c r="J10" s="32">
        <f t="shared" si="5"/>
        <v>1344</v>
      </c>
    </row>
    <row r="11">
      <c r="A11" s="104">
        <v>5.0</v>
      </c>
      <c r="B11" s="32" t="s">
        <v>85</v>
      </c>
      <c r="C11" s="34">
        <v>15.0</v>
      </c>
      <c r="D11" s="45" t="s">
        <v>81</v>
      </c>
      <c r="E11" s="102">
        <v>6.0</v>
      </c>
      <c r="F11" s="102">
        <v>-5.0</v>
      </c>
      <c r="G11" s="102">
        <v>49.0</v>
      </c>
      <c r="H11" s="32">
        <f t="shared" ref="H11:J11" si="6">E11*$C11</f>
        <v>90</v>
      </c>
      <c r="I11" s="32">
        <f t="shared" si="6"/>
        <v>-75</v>
      </c>
      <c r="J11" s="32">
        <f t="shared" si="6"/>
        <v>735</v>
      </c>
    </row>
    <row r="12">
      <c r="A12" s="104">
        <v>6.0</v>
      </c>
      <c r="B12" s="32" t="s">
        <v>86</v>
      </c>
      <c r="C12" s="34">
        <v>19.0</v>
      </c>
      <c r="D12" s="45" t="s">
        <v>81</v>
      </c>
      <c r="E12" s="102">
        <v>6.0</v>
      </c>
      <c r="F12" s="102">
        <v>-2.0</v>
      </c>
      <c r="G12" s="102">
        <v>49.0</v>
      </c>
      <c r="H12" s="32">
        <f t="shared" ref="H12:J12" si="7">E12*$C12</f>
        <v>114</v>
      </c>
      <c r="I12" s="32">
        <f t="shared" si="7"/>
        <v>-38</v>
      </c>
      <c r="J12" s="32">
        <f t="shared" si="7"/>
        <v>931</v>
      </c>
    </row>
    <row r="13">
      <c r="A13" s="104">
        <v>7.0</v>
      </c>
      <c r="B13" s="32" t="s">
        <v>87</v>
      </c>
      <c r="C13" s="34">
        <v>15.0</v>
      </c>
      <c r="D13" s="45" t="s">
        <v>81</v>
      </c>
      <c r="E13" s="102">
        <v>6.0</v>
      </c>
      <c r="F13" s="102">
        <v>2.0</v>
      </c>
      <c r="G13" s="102">
        <v>49.0</v>
      </c>
      <c r="H13" s="32">
        <f t="shared" ref="H13:J13" si="8">E13*$C13</f>
        <v>90</v>
      </c>
      <c r="I13" s="32">
        <f t="shared" si="8"/>
        <v>30</v>
      </c>
      <c r="J13" s="32">
        <f t="shared" si="8"/>
        <v>735</v>
      </c>
    </row>
    <row r="14">
      <c r="A14" s="104">
        <v>8.0</v>
      </c>
      <c r="B14" s="32" t="s">
        <v>88</v>
      </c>
      <c r="C14" s="34">
        <v>23.0</v>
      </c>
      <c r="D14" s="45" t="s">
        <v>81</v>
      </c>
      <c r="E14" s="102">
        <v>6.0</v>
      </c>
      <c r="F14" s="102">
        <v>5.0</v>
      </c>
      <c r="G14" s="102">
        <v>49.0</v>
      </c>
      <c r="H14" s="32">
        <f t="shared" ref="H14:J14" si="9">E14*$C14</f>
        <v>138</v>
      </c>
      <c r="I14" s="32">
        <f t="shared" si="9"/>
        <v>115</v>
      </c>
      <c r="J14" s="32">
        <f t="shared" si="9"/>
        <v>1127</v>
      </c>
    </row>
    <row r="15">
      <c r="A15" s="104">
        <v>9.0</v>
      </c>
      <c r="B15" s="32" t="s">
        <v>89</v>
      </c>
      <c r="C15" s="34">
        <v>18.0</v>
      </c>
      <c r="D15" s="45" t="s">
        <v>81</v>
      </c>
      <c r="E15" s="102">
        <v>6.0</v>
      </c>
      <c r="F15" s="102">
        <v>-2.0</v>
      </c>
      <c r="G15" s="102">
        <v>7.0</v>
      </c>
      <c r="H15" s="32">
        <f t="shared" ref="H15:J15" si="10">E15*$C15</f>
        <v>108</v>
      </c>
      <c r="I15" s="32">
        <f t="shared" si="10"/>
        <v>-36</v>
      </c>
      <c r="J15" s="32">
        <f t="shared" si="10"/>
        <v>126</v>
      </c>
    </row>
    <row r="16">
      <c r="A16" s="104">
        <v>10.0</v>
      </c>
      <c r="B16" s="32" t="s">
        <v>91</v>
      </c>
      <c r="C16" s="34">
        <v>19.0</v>
      </c>
      <c r="D16" s="45" t="s">
        <v>81</v>
      </c>
      <c r="E16" s="102">
        <v>6.0</v>
      </c>
      <c r="F16" s="102">
        <v>2.0</v>
      </c>
      <c r="G16" s="102">
        <v>7.0</v>
      </c>
      <c r="H16" s="32">
        <f t="shared" ref="H16:J16" si="11">E16*$C16</f>
        <v>114</v>
      </c>
      <c r="I16" s="32">
        <f t="shared" si="11"/>
        <v>38</v>
      </c>
      <c r="J16" s="32">
        <f t="shared" si="11"/>
        <v>133</v>
      </c>
    </row>
    <row r="17">
      <c r="A17" s="104">
        <v>11.0</v>
      </c>
      <c r="B17" s="32" t="s">
        <v>93</v>
      </c>
      <c r="C17" s="34">
        <v>22.0</v>
      </c>
      <c r="D17" s="45" t="s">
        <v>81</v>
      </c>
      <c r="E17" s="102">
        <v>3.0</v>
      </c>
      <c r="F17" s="102">
        <v>-2.0</v>
      </c>
      <c r="G17" s="102">
        <v>7.0</v>
      </c>
      <c r="H17" s="32">
        <f t="shared" ref="H17:J17" si="12">E17*$C17</f>
        <v>66</v>
      </c>
      <c r="I17" s="32">
        <f t="shared" si="12"/>
        <v>-44</v>
      </c>
      <c r="J17" s="32">
        <f t="shared" si="12"/>
        <v>154</v>
      </c>
    </row>
    <row r="18">
      <c r="A18" s="104">
        <v>12.0</v>
      </c>
      <c r="B18" s="32" t="s">
        <v>95</v>
      </c>
      <c r="C18" s="34">
        <v>25.0</v>
      </c>
      <c r="D18" s="45" t="s">
        <v>81</v>
      </c>
      <c r="E18" s="102">
        <v>3.0</v>
      </c>
      <c r="F18" s="102">
        <v>5.0</v>
      </c>
      <c r="G18" s="102">
        <v>7.0</v>
      </c>
      <c r="H18" s="32">
        <f t="shared" ref="H18:J18" si="13">E18*$C18</f>
        <v>75</v>
      </c>
      <c r="I18" s="32">
        <f t="shared" si="13"/>
        <v>125</v>
      </c>
      <c r="J18" s="32">
        <f t="shared" si="13"/>
        <v>175</v>
      </c>
    </row>
    <row r="19">
      <c r="A19" s="104">
        <v>13.0</v>
      </c>
      <c r="B19" s="32" t="s">
        <v>97</v>
      </c>
      <c r="C19" s="34">
        <v>26.0</v>
      </c>
      <c r="D19" s="61" t="s">
        <v>98</v>
      </c>
      <c r="E19" s="102">
        <v>13.0</v>
      </c>
      <c r="F19" s="102">
        <v>-5.0</v>
      </c>
      <c r="G19" s="102">
        <v>56.0</v>
      </c>
      <c r="H19" s="32">
        <f t="shared" ref="H19:J19" si="14">E19*$C19</f>
        <v>338</v>
      </c>
      <c r="I19" s="32">
        <f t="shared" si="14"/>
        <v>-130</v>
      </c>
      <c r="J19" s="32">
        <f t="shared" si="14"/>
        <v>1456</v>
      </c>
    </row>
    <row r="20">
      <c r="A20" s="104">
        <v>14.0</v>
      </c>
      <c r="B20" s="32" t="s">
        <v>100</v>
      </c>
      <c r="C20" s="34">
        <v>26.0</v>
      </c>
      <c r="D20" s="61" t="s">
        <v>98</v>
      </c>
      <c r="E20" s="102">
        <v>13.0</v>
      </c>
      <c r="F20" s="102">
        <v>-2.0</v>
      </c>
      <c r="G20" s="102">
        <v>56.0</v>
      </c>
      <c r="H20" s="32">
        <f t="shared" ref="H20:J20" si="15">E20*$C20</f>
        <v>338</v>
      </c>
      <c r="I20" s="32">
        <f t="shared" si="15"/>
        <v>-52</v>
      </c>
      <c r="J20" s="32">
        <f t="shared" si="15"/>
        <v>1456</v>
      </c>
    </row>
    <row r="21">
      <c r="A21" s="104">
        <v>15.0</v>
      </c>
      <c r="B21" s="32" t="s">
        <v>102</v>
      </c>
      <c r="C21" s="34">
        <v>26.0</v>
      </c>
      <c r="D21" s="61" t="s">
        <v>98</v>
      </c>
      <c r="E21" s="102">
        <v>13.0</v>
      </c>
      <c r="F21" s="102">
        <v>2.0</v>
      </c>
      <c r="G21" s="102">
        <v>56.0</v>
      </c>
      <c r="H21" s="32">
        <f t="shared" ref="H21:J21" si="16">E21*$C21</f>
        <v>338</v>
      </c>
      <c r="I21" s="32">
        <f t="shared" si="16"/>
        <v>52</v>
      </c>
      <c r="J21" s="32">
        <f t="shared" si="16"/>
        <v>1456</v>
      </c>
    </row>
    <row r="22">
      <c r="A22" s="104">
        <v>16.0</v>
      </c>
      <c r="B22" s="32" t="s">
        <v>103</v>
      </c>
      <c r="C22" s="34">
        <v>26.0</v>
      </c>
      <c r="D22" s="61" t="s">
        <v>98</v>
      </c>
      <c r="E22" s="102">
        <v>13.0</v>
      </c>
      <c r="F22" s="102">
        <v>5.0</v>
      </c>
      <c r="G22" s="102">
        <v>56.0</v>
      </c>
      <c r="H22" s="32">
        <f t="shared" ref="H22:J22" si="17">E22*$C22</f>
        <v>338</v>
      </c>
      <c r="I22" s="32">
        <f t="shared" si="17"/>
        <v>130</v>
      </c>
      <c r="J22" s="32">
        <f t="shared" si="17"/>
        <v>1456</v>
      </c>
    </row>
    <row r="23">
      <c r="A23" s="104">
        <v>17.0</v>
      </c>
      <c r="B23" s="32" t="s">
        <v>104</v>
      </c>
      <c r="C23" s="34">
        <v>26.0</v>
      </c>
      <c r="D23" s="61" t="s">
        <v>98</v>
      </c>
      <c r="E23" s="102">
        <v>13.0</v>
      </c>
      <c r="F23" s="102">
        <v>-5.0</v>
      </c>
      <c r="G23" s="102">
        <v>49.0</v>
      </c>
      <c r="H23" s="32">
        <f t="shared" ref="H23:J23" si="18">E23*$C23</f>
        <v>338</v>
      </c>
      <c r="I23" s="32">
        <f t="shared" si="18"/>
        <v>-130</v>
      </c>
      <c r="J23" s="32">
        <f t="shared" si="18"/>
        <v>1274</v>
      </c>
    </row>
    <row r="24">
      <c r="A24" s="104">
        <v>18.0</v>
      </c>
      <c r="B24" s="32" t="s">
        <v>105</v>
      </c>
      <c r="C24" s="34">
        <v>26.0</v>
      </c>
      <c r="D24" s="61" t="s">
        <v>98</v>
      </c>
      <c r="E24" s="102">
        <v>13.0</v>
      </c>
      <c r="F24" s="102">
        <v>-2.0</v>
      </c>
      <c r="G24" s="102">
        <v>49.0</v>
      </c>
      <c r="H24" s="32">
        <f t="shared" ref="H24:J24" si="19">E24*$C24</f>
        <v>338</v>
      </c>
      <c r="I24" s="32">
        <f t="shared" si="19"/>
        <v>-52</v>
      </c>
      <c r="J24" s="32">
        <f t="shared" si="19"/>
        <v>1274</v>
      </c>
    </row>
    <row r="25">
      <c r="A25" s="104">
        <v>19.0</v>
      </c>
      <c r="B25" s="32" t="s">
        <v>106</v>
      </c>
      <c r="C25" s="34">
        <v>26.0</v>
      </c>
      <c r="D25" s="61" t="s">
        <v>98</v>
      </c>
      <c r="E25" s="102">
        <v>13.0</v>
      </c>
      <c r="F25" s="102">
        <v>2.0</v>
      </c>
      <c r="G25" s="102">
        <v>49.0</v>
      </c>
      <c r="H25" s="32">
        <f t="shared" ref="H25:J25" si="20">E25*$C25</f>
        <v>338</v>
      </c>
      <c r="I25" s="32">
        <f t="shared" si="20"/>
        <v>52</v>
      </c>
      <c r="J25" s="32">
        <f t="shared" si="20"/>
        <v>1274</v>
      </c>
    </row>
    <row r="26">
      <c r="A26" s="104">
        <v>20.0</v>
      </c>
      <c r="B26" s="32" t="s">
        <v>107</v>
      </c>
      <c r="C26" s="34">
        <v>26.0</v>
      </c>
      <c r="D26" s="61" t="s">
        <v>98</v>
      </c>
      <c r="E26" s="102">
        <v>13.0</v>
      </c>
      <c r="F26" s="102">
        <v>5.0</v>
      </c>
      <c r="G26" s="102">
        <v>49.0</v>
      </c>
      <c r="H26" s="32">
        <f t="shared" ref="H26:J26" si="21">E26*$C26</f>
        <v>338</v>
      </c>
      <c r="I26" s="32">
        <f t="shared" si="21"/>
        <v>130</v>
      </c>
      <c r="J26" s="32">
        <f t="shared" si="21"/>
        <v>1274</v>
      </c>
    </row>
    <row r="27">
      <c r="A27" s="104">
        <v>21.0</v>
      </c>
      <c r="B27" s="32" t="s">
        <v>138</v>
      </c>
      <c r="C27" s="34">
        <v>40.0</v>
      </c>
      <c r="D27" s="45" t="s">
        <v>81</v>
      </c>
      <c r="E27" s="102">
        <v>3.0</v>
      </c>
      <c r="F27" s="102">
        <v>-5.0</v>
      </c>
      <c r="G27" s="102">
        <v>56.0</v>
      </c>
      <c r="H27" s="32">
        <f t="shared" ref="H27:J27" si="22">E27*$C27</f>
        <v>120</v>
      </c>
      <c r="I27" s="32">
        <f t="shared" si="22"/>
        <v>-200</v>
      </c>
      <c r="J27" s="32">
        <f t="shared" si="22"/>
        <v>2240</v>
      </c>
    </row>
    <row r="28">
      <c r="A28" s="104">
        <v>22.0</v>
      </c>
      <c r="B28" s="32" t="s">
        <v>139</v>
      </c>
      <c r="C28" s="34">
        <v>40.0</v>
      </c>
      <c r="D28" s="45" t="s">
        <v>81</v>
      </c>
      <c r="E28" s="102">
        <v>3.0</v>
      </c>
      <c r="F28" s="102">
        <v>-2.0</v>
      </c>
      <c r="G28" s="102">
        <v>56.0</v>
      </c>
      <c r="H28" s="32">
        <f t="shared" ref="H28:J28" si="23">E28*$C28</f>
        <v>120</v>
      </c>
      <c r="I28" s="32">
        <f t="shared" si="23"/>
        <v>-80</v>
      </c>
      <c r="J28" s="32">
        <f t="shared" si="23"/>
        <v>2240</v>
      </c>
    </row>
    <row r="29">
      <c r="A29" s="104">
        <v>23.0</v>
      </c>
      <c r="B29" s="32" t="s">
        <v>140</v>
      </c>
      <c r="C29" s="34">
        <v>40.0</v>
      </c>
      <c r="D29" s="45" t="s">
        <v>81</v>
      </c>
      <c r="E29" s="102">
        <v>3.0</v>
      </c>
      <c r="F29" s="102">
        <v>2.0</v>
      </c>
      <c r="G29" s="102">
        <v>56.0</v>
      </c>
      <c r="H29" s="32">
        <f t="shared" ref="H29:J29" si="24">E29*$C29</f>
        <v>120</v>
      </c>
      <c r="I29" s="32">
        <f t="shared" si="24"/>
        <v>80</v>
      </c>
      <c r="J29" s="32">
        <f t="shared" si="24"/>
        <v>2240</v>
      </c>
    </row>
    <row r="30">
      <c r="A30" s="104">
        <v>24.0</v>
      </c>
      <c r="B30" s="32" t="s">
        <v>141</v>
      </c>
      <c r="C30" s="34">
        <v>40.0</v>
      </c>
      <c r="D30" s="45" t="s">
        <v>81</v>
      </c>
      <c r="E30" s="102">
        <v>3.0</v>
      </c>
      <c r="F30" s="102">
        <v>5.0</v>
      </c>
      <c r="G30" s="102">
        <v>56.0</v>
      </c>
      <c r="H30" s="32">
        <f t="shared" ref="H30:J30" si="25">E30*$C30</f>
        <v>120</v>
      </c>
      <c r="I30" s="32">
        <f t="shared" si="25"/>
        <v>200</v>
      </c>
      <c r="J30" s="32">
        <f t="shared" si="25"/>
        <v>2240</v>
      </c>
    </row>
    <row r="31">
      <c r="A31" s="104">
        <v>25.0</v>
      </c>
      <c r="B31" s="32" t="s">
        <v>142</v>
      </c>
      <c r="C31" s="34">
        <v>40.0</v>
      </c>
      <c r="D31" s="45" t="s">
        <v>81</v>
      </c>
      <c r="E31" s="102">
        <v>3.0</v>
      </c>
      <c r="F31" s="102">
        <v>-5.0</v>
      </c>
      <c r="G31" s="102">
        <v>49.0</v>
      </c>
      <c r="H31" s="32">
        <f t="shared" ref="H31:J31" si="26">E31*$C31</f>
        <v>120</v>
      </c>
      <c r="I31" s="32">
        <f t="shared" si="26"/>
        <v>-200</v>
      </c>
      <c r="J31" s="32">
        <f t="shared" si="26"/>
        <v>1960</v>
      </c>
    </row>
    <row r="32">
      <c r="A32" s="104">
        <v>26.0</v>
      </c>
      <c r="B32" s="32" t="s">
        <v>143</v>
      </c>
      <c r="C32" s="34">
        <v>40.0</v>
      </c>
      <c r="D32" s="45" t="s">
        <v>81</v>
      </c>
      <c r="E32" s="102">
        <v>3.0</v>
      </c>
      <c r="F32" s="102">
        <v>-2.0</v>
      </c>
      <c r="G32" s="102">
        <v>49.0</v>
      </c>
      <c r="H32" s="32">
        <f t="shared" ref="H32:J32" si="27">E32*$C32</f>
        <v>120</v>
      </c>
      <c r="I32" s="32">
        <f t="shared" si="27"/>
        <v>-80</v>
      </c>
      <c r="J32" s="32">
        <f t="shared" si="27"/>
        <v>1960</v>
      </c>
    </row>
    <row r="33">
      <c r="A33" s="104">
        <v>27.0</v>
      </c>
      <c r="B33" s="32" t="s">
        <v>144</v>
      </c>
      <c r="C33" s="34">
        <v>40.0</v>
      </c>
      <c r="D33" s="45" t="s">
        <v>81</v>
      </c>
      <c r="E33" s="102">
        <v>3.0</v>
      </c>
      <c r="F33" s="102">
        <v>2.0</v>
      </c>
      <c r="G33" s="102">
        <v>49.0</v>
      </c>
      <c r="H33" s="32">
        <f t="shared" ref="H33:J33" si="28">E33*$C33</f>
        <v>120</v>
      </c>
      <c r="I33" s="32">
        <f t="shared" si="28"/>
        <v>80</v>
      </c>
      <c r="J33" s="32">
        <f t="shared" si="28"/>
        <v>1960</v>
      </c>
    </row>
    <row r="34">
      <c r="A34" s="104">
        <v>28.0</v>
      </c>
      <c r="B34" s="32" t="s">
        <v>145</v>
      </c>
      <c r="C34" s="34">
        <v>40.0</v>
      </c>
      <c r="D34" s="45" t="s">
        <v>81</v>
      </c>
      <c r="E34" s="102">
        <v>3.0</v>
      </c>
      <c r="F34" s="102">
        <v>5.0</v>
      </c>
      <c r="G34" s="102">
        <v>49.0</v>
      </c>
      <c r="H34" s="32">
        <f t="shared" ref="H34:J34" si="29">E34*$C34</f>
        <v>120</v>
      </c>
      <c r="I34" s="32">
        <f t="shared" si="29"/>
        <v>200</v>
      </c>
      <c r="J34" s="32">
        <f t="shared" si="29"/>
        <v>1960</v>
      </c>
    </row>
    <row r="35">
      <c r="A35" s="104">
        <v>29.0</v>
      </c>
      <c r="B35" s="32" t="s">
        <v>146</v>
      </c>
      <c r="C35" s="34">
        <v>40.0</v>
      </c>
      <c r="D35" s="45" t="s">
        <v>81</v>
      </c>
      <c r="E35" s="102">
        <v>3.0</v>
      </c>
      <c r="F35" s="102">
        <v>-5.0</v>
      </c>
      <c r="G35" s="102">
        <v>42.0</v>
      </c>
      <c r="H35" s="32">
        <f t="shared" ref="H35:J35" si="30">E35*$C35</f>
        <v>120</v>
      </c>
      <c r="I35" s="32">
        <f t="shared" si="30"/>
        <v>-200</v>
      </c>
      <c r="J35" s="32">
        <f t="shared" si="30"/>
        <v>1680</v>
      </c>
    </row>
    <row r="36">
      <c r="A36" s="104">
        <v>30.0</v>
      </c>
      <c r="B36" s="32" t="s">
        <v>147</v>
      </c>
      <c r="C36" s="34">
        <v>40.0</v>
      </c>
      <c r="D36" s="45" t="s">
        <v>81</v>
      </c>
      <c r="E36" s="102">
        <v>3.0</v>
      </c>
      <c r="F36" s="102">
        <v>-2.0</v>
      </c>
      <c r="G36" s="102">
        <v>42.0</v>
      </c>
      <c r="H36" s="32">
        <f t="shared" ref="H36:J36" si="31">E36*$C36</f>
        <v>120</v>
      </c>
      <c r="I36" s="32">
        <f t="shared" si="31"/>
        <v>-80</v>
      </c>
      <c r="J36" s="32">
        <f t="shared" si="31"/>
        <v>1680</v>
      </c>
    </row>
    <row r="37">
      <c r="A37" s="104">
        <v>31.0</v>
      </c>
      <c r="B37" s="32" t="s">
        <v>148</v>
      </c>
      <c r="C37" s="34">
        <v>40.0</v>
      </c>
      <c r="D37" s="45" t="s">
        <v>81</v>
      </c>
      <c r="E37" s="102">
        <v>3.0</v>
      </c>
      <c r="F37" s="102">
        <v>2.0</v>
      </c>
      <c r="G37" s="102">
        <v>42.0</v>
      </c>
      <c r="H37" s="32">
        <f t="shared" ref="H37:J37" si="32">E37*$C37</f>
        <v>120</v>
      </c>
      <c r="I37" s="32">
        <f t="shared" si="32"/>
        <v>80</v>
      </c>
      <c r="J37" s="32">
        <f t="shared" si="32"/>
        <v>1680</v>
      </c>
    </row>
    <row r="38">
      <c r="A38" s="104">
        <v>32.0</v>
      </c>
      <c r="B38" s="32" t="s">
        <v>149</v>
      </c>
      <c r="C38" s="34">
        <v>40.0</v>
      </c>
      <c r="D38" s="45" t="s">
        <v>81</v>
      </c>
      <c r="E38" s="102">
        <v>3.0</v>
      </c>
      <c r="F38" s="102">
        <v>5.0</v>
      </c>
      <c r="G38" s="102">
        <v>42.0</v>
      </c>
      <c r="H38" s="32">
        <f t="shared" ref="H38:J38" si="33">E38*$C38</f>
        <v>120</v>
      </c>
      <c r="I38" s="32">
        <f t="shared" si="33"/>
        <v>200</v>
      </c>
      <c r="J38" s="32">
        <f t="shared" si="33"/>
        <v>1680</v>
      </c>
    </row>
    <row r="39">
      <c r="A39" s="104">
        <v>33.0</v>
      </c>
      <c r="B39" s="32" t="s">
        <v>150</v>
      </c>
      <c r="C39" s="34">
        <v>40.0</v>
      </c>
      <c r="D39" s="45" t="s">
        <v>81</v>
      </c>
      <c r="E39" s="102">
        <v>3.0</v>
      </c>
      <c r="F39" s="102">
        <v>-5.0</v>
      </c>
      <c r="G39" s="102">
        <v>35.0</v>
      </c>
      <c r="H39" s="32">
        <f t="shared" ref="H39:J39" si="34">E39*$C39</f>
        <v>120</v>
      </c>
      <c r="I39" s="32">
        <f t="shared" si="34"/>
        <v>-200</v>
      </c>
      <c r="J39" s="32">
        <f t="shared" si="34"/>
        <v>1400</v>
      </c>
    </row>
    <row r="40">
      <c r="A40" s="104">
        <v>34.0</v>
      </c>
      <c r="B40" s="32" t="s">
        <v>151</v>
      </c>
      <c r="C40" s="34">
        <v>40.0</v>
      </c>
      <c r="D40" s="45" t="s">
        <v>81</v>
      </c>
      <c r="E40" s="102">
        <v>3.0</v>
      </c>
      <c r="F40" s="102">
        <v>-2.0</v>
      </c>
      <c r="G40" s="102">
        <v>35.0</v>
      </c>
      <c r="H40" s="32">
        <f t="shared" ref="H40:J40" si="35">E40*$C40</f>
        <v>120</v>
      </c>
      <c r="I40" s="32">
        <f t="shared" si="35"/>
        <v>-80</v>
      </c>
      <c r="J40" s="32">
        <f t="shared" si="35"/>
        <v>1400</v>
      </c>
    </row>
    <row r="41">
      <c r="A41" s="104">
        <v>35.0</v>
      </c>
      <c r="B41" s="32" t="s">
        <v>152</v>
      </c>
      <c r="C41" s="34">
        <v>40.0</v>
      </c>
      <c r="D41" s="45" t="s">
        <v>81</v>
      </c>
      <c r="E41" s="102">
        <v>3.0</v>
      </c>
      <c r="F41" s="102">
        <v>2.0</v>
      </c>
      <c r="G41" s="102">
        <v>35.0</v>
      </c>
      <c r="H41" s="32">
        <f t="shared" ref="H41:J41" si="36">E41*$C41</f>
        <v>120</v>
      </c>
      <c r="I41" s="32">
        <f t="shared" si="36"/>
        <v>80</v>
      </c>
      <c r="J41" s="32">
        <f t="shared" si="36"/>
        <v>1400</v>
      </c>
    </row>
    <row r="42">
      <c r="A42" s="104">
        <v>36.0</v>
      </c>
      <c r="B42" s="32" t="s">
        <v>153</v>
      </c>
      <c r="C42" s="34">
        <v>40.0</v>
      </c>
      <c r="D42" s="45" t="s">
        <v>81</v>
      </c>
      <c r="E42" s="102">
        <v>3.0</v>
      </c>
      <c r="F42" s="102">
        <v>5.0</v>
      </c>
      <c r="G42" s="102">
        <v>35.0</v>
      </c>
      <c r="H42" s="32">
        <f t="shared" ref="H42:J42" si="37">E42*$C42</f>
        <v>120</v>
      </c>
      <c r="I42" s="32">
        <f t="shared" si="37"/>
        <v>200</v>
      </c>
      <c r="J42" s="32">
        <f t="shared" si="37"/>
        <v>1400</v>
      </c>
    </row>
    <row r="43">
      <c r="A43" s="104">
        <v>37.0</v>
      </c>
      <c r="B43" s="32" t="s">
        <v>154</v>
      </c>
      <c r="C43" s="34">
        <v>40.0</v>
      </c>
      <c r="D43" s="45" t="s">
        <v>81</v>
      </c>
      <c r="E43" s="102">
        <v>3.0</v>
      </c>
      <c r="F43" s="102">
        <v>-5.0</v>
      </c>
      <c r="G43" s="102">
        <v>28.0</v>
      </c>
      <c r="H43" s="32">
        <f t="shared" ref="H43:J43" si="38">E43*$C43</f>
        <v>120</v>
      </c>
      <c r="I43" s="32">
        <f t="shared" si="38"/>
        <v>-200</v>
      </c>
      <c r="J43" s="32">
        <f t="shared" si="38"/>
        <v>1120</v>
      </c>
    </row>
    <row r="44">
      <c r="A44" s="104">
        <v>38.0</v>
      </c>
      <c r="B44" s="32" t="s">
        <v>155</v>
      </c>
      <c r="C44" s="34">
        <v>40.0</v>
      </c>
      <c r="D44" s="45" t="s">
        <v>81</v>
      </c>
      <c r="E44" s="102">
        <v>3.0</v>
      </c>
      <c r="F44" s="102">
        <v>-2.0</v>
      </c>
      <c r="G44" s="102">
        <v>28.0</v>
      </c>
      <c r="H44" s="32">
        <f t="shared" ref="H44:J44" si="39">E44*$C44</f>
        <v>120</v>
      </c>
      <c r="I44" s="32">
        <f t="shared" si="39"/>
        <v>-80</v>
      </c>
      <c r="J44" s="32">
        <f t="shared" si="39"/>
        <v>1120</v>
      </c>
    </row>
    <row r="45">
      <c r="A45" s="104">
        <v>39.0</v>
      </c>
      <c r="B45" s="32" t="s">
        <v>156</v>
      </c>
      <c r="C45" s="34">
        <v>40.0</v>
      </c>
      <c r="D45" s="45" t="s">
        <v>81</v>
      </c>
      <c r="E45" s="102">
        <v>3.0</v>
      </c>
      <c r="F45" s="102">
        <v>2.0</v>
      </c>
      <c r="G45" s="102">
        <v>28.0</v>
      </c>
      <c r="H45" s="32">
        <f t="shared" ref="H45:J45" si="40">E45*$C45</f>
        <v>120</v>
      </c>
      <c r="I45" s="32">
        <f t="shared" si="40"/>
        <v>80</v>
      </c>
      <c r="J45" s="32">
        <f t="shared" si="40"/>
        <v>1120</v>
      </c>
    </row>
    <row r="46">
      <c r="A46" s="104">
        <v>40.0</v>
      </c>
      <c r="B46" s="32" t="s">
        <v>157</v>
      </c>
      <c r="C46" s="34">
        <v>40.0</v>
      </c>
      <c r="D46" s="45" t="s">
        <v>81</v>
      </c>
      <c r="E46" s="102">
        <v>3.0</v>
      </c>
      <c r="F46" s="102">
        <v>5.0</v>
      </c>
      <c r="G46" s="102">
        <v>28.0</v>
      </c>
      <c r="H46" s="32">
        <f t="shared" ref="H46:J46" si="41">E46*$C46</f>
        <v>120</v>
      </c>
      <c r="I46" s="32">
        <f t="shared" si="41"/>
        <v>200</v>
      </c>
      <c r="J46" s="32">
        <f t="shared" si="41"/>
        <v>1120</v>
      </c>
    </row>
    <row r="47">
      <c r="A47" s="104">
        <v>41.0</v>
      </c>
      <c r="B47" s="32" t="s">
        <v>158</v>
      </c>
      <c r="C47" s="34">
        <v>40.0</v>
      </c>
      <c r="D47" s="45" t="s">
        <v>81</v>
      </c>
      <c r="E47" s="102">
        <v>3.0</v>
      </c>
      <c r="F47" s="102">
        <v>-5.0</v>
      </c>
      <c r="G47" s="102">
        <v>21.0</v>
      </c>
      <c r="H47" s="32">
        <f t="shared" ref="H47:J47" si="42">E47*$C47</f>
        <v>120</v>
      </c>
      <c r="I47" s="32">
        <f t="shared" si="42"/>
        <v>-200</v>
      </c>
      <c r="J47" s="32">
        <f t="shared" si="42"/>
        <v>840</v>
      </c>
    </row>
    <row r="48">
      <c r="A48" s="104">
        <v>42.0</v>
      </c>
      <c r="B48" s="32" t="s">
        <v>159</v>
      </c>
      <c r="C48" s="34">
        <v>40.0</v>
      </c>
      <c r="D48" s="45" t="s">
        <v>81</v>
      </c>
      <c r="E48" s="102">
        <v>3.0</v>
      </c>
      <c r="F48" s="102">
        <v>-2.0</v>
      </c>
      <c r="G48" s="102">
        <v>21.0</v>
      </c>
      <c r="H48" s="32">
        <f t="shared" ref="H48:J48" si="43">E48*$C48</f>
        <v>120</v>
      </c>
      <c r="I48" s="32">
        <f t="shared" si="43"/>
        <v>-80</v>
      </c>
      <c r="J48" s="32">
        <f t="shared" si="43"/>
        <v>840</v>
      </c>
    </row>
    <row r="49">
      <c r="A49" s="104">
        <v>43.0</v>
      </c>
      <c r="B49" s="32" t="s">
        <v>160</v>
      </c>
      <c r="C49" s="34">
        <v>40.0</v>
      </c>
      <c r="D49" s="45" t="s">
        <v>81</v>
      </c>
      <c r="E49" s="102">
        <v>3.0</v>
      </c>
      <c r="F49" s="102">
        <v>2.0</v>
      </c>
      <c r="G49" s="102">
        <v>21.0</v>
      </c>
      <c r="H49" s="32">
        <f t="shared" ref="H49:J49" si="44">E49*$C49</f>
        <v>120</v>
      </c>
      <c r="I49" s="32">
        <f t="shared" si="44"/>
        <v>80</v>
      </c>
      <c r="J49" s="32">
        <f t="shared" si="44"/>
        <v>840</v>
      </c>
    </row>
    <row r="50">
      <c r="A50" s="104">
        <v>44.0</v>
      </c>
      <c r="B50" s="32" t="s">
        <v>161</v>
      </c>
      <c r="C50" s="34">
        <v>40.0</v>
      </c>
      <c r="D50" s="45" t="s">
        <v>81</v>
      </c>
      <c r="E50" s="102">
        <v>3.0</v>
      </c>
      <c r="F50" s="102">
        <v>5.0</v>
      </c>
      <c r="G50" s="102">
        <v>21.0</v>
      </c>
      <c r="H50" s="32">
        <f t="shared" ref="H50:J50" si="45">E50*$C50</f>
        <v>120</v>
      </c>
      <c r="I50" s="32">
        <f t="shared" si="45"/>
        <v>200</v>
      </c>
      <c r="J50" s="32">
        <f t="shared" si="45"/>
        <v>840</v>
      </c>
    </row>
    <row r="51">
      <c r="A51" s="104">
        <v>45.0</v>
      </c>
      <c r="B51" s="32" t="s">
        <v>162</v>
      </c>
      <c r="C51" s="34">
        <v>40.0</v>
      </c>
      <c r="D51" s="45" t="s">
        <v>81</v>
      </c>
      <c r="E51" s="102">
        <v>3.0</v>
      </c>
      <c r="F51" s="102">
        <v>-5.0</v>
      </c>
      <c r="G51" s="102">
        <v>14.0</v>
      </c>
      <c r="H51" s="32">
        <f t="shared" ref="H51:J51" si="46">E51*$C51</f>
        <v>120</v>
      </c>
      <c r="I51" s="32">
        <f t="shared" si="46"/>
        <v>-200</v>
      </c>
      <c r="J51" s="32">
        <f t="shared" si="46"/>
        <v>560</v>
      </c>
    </row>
    <row r="52">
      <c r="A52" s="104">
        <v>46.0</v>
      </c>
      <c r="B52" s="32" t="s">
        <v>163</v>
      </c>
      <c r="C52" s="34">
        <v>40.0</v>
      </c>
      <c r="D52" s="45" t="s">
        <v>81</v>
      </c>
      <c r="E52" s="102">
        <v>3.0</v>
      </c>
      <c r="F52" s="102">
        <v>-2.0</v>
      </c>
      <c r="G52" s="102">
        <v>14.0</v>
      </c>
      <c r="H52" s="32">
        <f t="shared" ref="H52:J52" si="47">E52*$C52</f>
        <v>120</v>
      </c>
      <c r="I52" s="32">
        <f t="shared" si="47"/>
        <v>-80</v>
      </c>
      <c r="J52" s="32">
        <f t="shared" si="47"/>
        <v>560</v>
      </c>
    </row>
    <row r="53">
      <c r="A53" s="104">
        <v>47.0</v>
      </c>
      <c r="B53" s="32" t="s">
        <v>164</v>
      </c>
      <c r="C53" s="34">
        <v>40.0</v>
      </c>
      <c r="D53" s="45" t="s">
        <v>81</v>
      </c>
      <c r="E53" s="102">
        <v>3.0</v>
      </c>
      <c r="F53" s="102">
        <v>2.0</v>
      </c>
      <c r="G53" s="102">
        <v>14.0</v>
      </c>
      <c r="H53" s="32">
        <f t="shared" ref="H53:J53" si="48">E53*$C53</f>
        <v>120</v>
      </c>
      <c r="I53" s="32">
        <f t="shared" si="48"/>
        <v>80</v>
      </c>
      <c r="J53" s="32">
        <f t="shared" si="48"/>
        <v>560</v>
      </c>
    </row>
    <row r="54">
      <c r="A54" s="104">
        <v>48.0</v>
      </c>
      <c r="B54" s="32" t="s">
        <v>165</v>
      </c>
      <c r="C54" s="34">
        <v>40.0</v>
      </c>
      <c r="D54" s="45" t="s">
        <v>81</v>
      </c>
      <c r="E54" s="102">
        <v>3.0</v>
      </c>
      <c r="F54" s="102">
        <v>5.0</v>
      </c>
      <c r="G54" s="102">
        <v>14.0</v>
      </c>
      <c r="H54" s="32">
        <f t="shared" ref="H54:J54" si="49">E54*$C54</f>
        <v>120</v>
      </c>
      <c r="I54" s="32">
        <f t="shared" si="49"/>
        <v>200</v>
      </c>
      <c r="J54" s="32">
        <f t="shared" si="49"/>
        <v>560</v>
      </c>
    </row>
    <row r="55">
      <c r="A55" s="104">
        <v>49.0</v>
      </c>
      <c r="B55" s="32" t="s">
        <v>166</v>
      </c>
      <c r="C55" s="34">
        <v>40.0</v>
      </c>
      <c r="D55" s="45" t="s">
        <v>81</v>
      </c>
      <c r="E55" s="102">
        <v>3.0</v>
      </c>
      <c r="F55" s="102">
        <v>-5.0</v>
      </c>
      <c r="G55" s="102">
        <v>7.0</v>
      </c>
      <c r="H55" s="32">
        <f t="shared" ref="H55:J55" si="50">E55*$C55</f>
        <v>120</v>
      </c>
      <c r="I55" s="32">
        <f t="shared" si="50"/>
        <v>-200</v>
      </c>
      <c r="J55" s="32">
        <f t="shared" si="50"/>
        <v>280</v>
      </c>
    </row>
    <row r="56">
      <c r="A56" s="104">
        <v>50.0</v>
      </c>
      <c r="B56" s="32" t="s">
        <v>167</v>
      </c>
      <c r="C56" s="34">
        <v>40.0</v>
      </c>
      <c r="D56" s="45" t="s">
        <v>81</v>
      </c>
      <c r="E56" s="102">
        <v>3.0</v>
      </c>
      <c r="F56" s="102">
        <v>2.0</v>
      </c>
      <c r="G56" s="102">
        <v>7.0</v>
      </c>
      <c r="H56" s="32">
        <f t="shared" ref="H56:J56" si="51">E56*$C56</f>
        <v>120</v>
      </c>
      <c r="I56" s="32">
        <f t="shared" si="51"/>
        <v>80</v>
      </c>
      <c r="J56" s="32">
        <f t="shared" si="51"/>
        <v>280</v>
      </c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3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>
      <c r="B4" s="33" t="s">
        <v>40</v>
      </c>
      <c r="C4" s="32">
        <f>SUM(C5:C48)</f>
        <v>5656</v>
      </c>
      <c r="D4" s="32"/>
      <c r="E4" s="32"/>
      <c r="F4" s="32"/>
      <c r="G4" s="32"/>
      <c r="H4" s="32">
        <f t="shared" ref="H4:J4" si="1">SUM(H5:H48)</f>
        <v>30075</v>
      </c>
      <c r="I4" s="32">
        <f t="shared" si="1"/>
        <v>8</v>
      </c>
      <c r="J4" s="32">
        <f t="shared" si="1"/>
        <v>233156</v>
      </c>
      <c r="L4" s="30" t="s">
        <v>306</v>
      </c>
      <c r="M4" s="1">
        <f>H4</f>
        <v>30075</v>
      </c>
      <c r="N4" s="1">
        <f>M4/C4</f>
        <v>5.317362093</v>
      </c>
      <c r="O4" s="30" t="s">
        <v>307</v>
      </c>
    </row>
    <row r="5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8</v>
      </c>
      <c r="N5" s="1">
        <f>M5/C4</f>
        <v>0.001414427157</v>
      </c>
    </row>
    <row r="6">
      <c r="A6" s="1" t="s">
        <v>309</v>
      </c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233156</v>
      </c>
      <c r="N6" s="1">
        <f>M6/C4</f>
        <v>41.22277228</v>
      </c>
    </row>
    <row r="7">
      <c r="A7" s="104">
        <v>1.0</v>
      </c>
      <c r="B7" s="32" t="s">
        <v>80</v>
      </c>
      <c r="C7" s="34">
        <v>21.0</v>
      </c>
      <c r="D7" s="45" t="s">
        <v>81</v>
      </c>
      <c r="E7" s="102">
        <v>6.0</v>
      </c>
      <c r="F7" s="102">
        <v>-5.0</v>
      </c>
      <c r="G7" s="102">
        <v>56.0</v>
      </c>
      <c r="H7" s="32">
        <f t="shared" ref="H7:J7" si="2">E7*$C7</f>
        <v>126</v>
      </c>
      <c r="I7" s="32">
        <f t="shared" si="2"/>
        <v>-105</v>
      </c>
      <c r="J7" s="32">
        <f t="shared" si="2"/>
        <v>1176</v>
      </c>
    </row>
    <row r="8">
      <c r="A8" s="104">
        <v>2.0</v>
      </c>
      <c r="B8" s="32" t="s">
        <v>82</v>
      </c>
      <c r="C8" s="34">
        <v>18.0</v>
      </c>
      <c r="D8" s="45" t="s">
        <v>81</v>
      </c>
      <c r="E8" s="102">
        <v>6.0</v>
      </c>
      <c r="F8" s="102">
        <v>-2.0</v>
      </c>
      <c r="G8" s="102">
        <v>56.0</v>
      </c>
      <c r="H8" s="32">
        <f t="shared" ref="H8:J8" si="3">E8*$C8</f>
        <v>108</v>
      </c>
      <c r="I8" s="32">
        <f t="shared" si="3"/>
        <v>-36</v>
      </c>
      <c r="J8" s="32">
        <f t="shared" si="3"/>
        <v>1008</v>
      </c>
      <c r="N8" s="30" t="s">
        <v>311</v>
      </c>
      <c r="O8" s="30">
        <v>7.3</v>
      </c>
    </row>
    <row r="9">
      <c r="A9" s="104">
        <v>3.0</v>
      </c>
      <c r="B9" s="32" t="s">
        <v>83</v>
      </c>
      <c r="C9" s="34">
        <v>17.0</v>
      </c>
      <c r="D9" s="45" t="s">
        <v>81</v>
      </c>
      <c r="E9" s="102">
        <v>6.0</v>
      </c>
      <c r="F9" s="102">
        <v>2.0</v>
      </c>
      <c r="G9" s="102">
        <v>56.0</v>
      </c>
      <c r="H9" s="32">
        <f t="shared" ref="H9:J9" si="4">E9*$C9</f>
        <v>102</v>
      </c>
      <c r="I9" s="32">
        <f t="shared" si="4"/>
        <v>34</v>
      </c>
      <c r="J9" s="32">
        <f t="shared" si="4"/>
        <v>952</v>
      </c>
      <c r="N9" s="30" t="s">
        <v>312</v>
      </c>
      <c r="O9" s="1">
        <f>O8-N4</f>
        <v>1.982637907</v>
      </c>
      <c r="Q9" s="30" t="s">
        <v>313</v>
      </c>
    </row>
    <row r="10">
      <c r="A10" s="104">
        <v>4.0</v>
      </c>
      <c r="B10" s="32" t="s">
        <v>84</v>
      </c>
      <c r="C10" s="34">
        <v>24.0</v>
      </c>
      <c r="D10" s="45" t="s">
        <v>81</v>
      </c>
      <c r="E10" s="102">
        <v>6.0</v>
      </c>
      <c r="F10" s="102">
        <v>5.0</v>
      </c>
      <c r="G10" s="102">
        <v>56.0</v>
      </c>
      <c r="H10" s="32">
        <f t="shared" ref="H10:J10" si="5">E10*$C10</f>
        <v>144</v>
      </c>
      <c r="I10" s="32">
        <f t="shared" si="5"/>
        <v>120</v>
      </c>
      <c r="J10" s="32">
        <f t="shared" si="5"/>
        <v>1344</v>
      </c>
    </row>
    <row r="11">
      <c r="A11" s="104">
        <v>5.0</v>
      </c>
      <c r="B11" s="32" t="s">
        <v>85</v>
      </c>
      <c r="C11" s="34">
        <v>15.0</v>
      </c>
      <c r="D11" s="45" t="s">
        <v>81</v>
      </c>
      <c r="E11" s="102">
        <v>6.0</v>
      </c>
      <c r="F11" s="102">
        <v>-5.0</v>
      </c>
      <c r="G11" s="102">
        <v>49.0</v>
      </c>
      <c r="H11" s="32">
        <f t="shared" ref="H11:J11" si="6">E11*$C11</f>
        <v>90</v>
      </c>
      <c r="I11" s="32">
        <f t="shared" si="6"/>
        <v>-75</v>
      </c>
      <c r="J11" s="32">
        <f t="shared" si="6"/>
        <v>735</v>
      </c>
    </row>
    <row r="12">
      <c r="A12" s="104">
        <v>6.0</v>
      </c>
      <c r="B12" s="32" t="s">
        <v>86</v>
      </c>
      <c r="C12" s="34">
        <v>19.0</v>
      </c>
      <c r="D12" s="45" t="s">
        <v>81</v>
      </c>
      <c r="E12" s="102">
        <v>6.0</v>
      </c>
      <c r="F12" s="102">
        <v>-2.0</v>
      </c>
      <c r="G12" s="102">
        <v>49.0</v>
      </c>
      <c r="H12" s="32">
        <f t="shared" ref="H12:J12" si="7">E12*$C12</f>
        <v>114</v>
      </c>
      <c r="I12" s="32">
        <f t="shared" si="7"/>
        <v>-38</v>
      </c>
      <c r="J12" s="32">
        <f t="shared" si="7"/>
        <v>931</v>
      </c>
    </row>
    <row r="13">
      <c r="A13" s="104">
        <v>7.0</v>
      </c>
      <c r="B13" s="32" t="s">
        <v>87</v>
      </c>
      <c r="C13" s="34">
        <v>15.0</v>
      </c>
      <c r="D13" s="45" t="s">
        <v>81</v>
      </c>
      <c r="E13" s="102">
        <v>6.0</v>
      </c>
      <c r="F13" s="102">
        <v>2.0</v>
      </c>
      <c r="G13" s="102">
        <v>49.0</v>
      </c>
      <c r="H13" s="32">
        <f t="shared" ref="H13:J13" si="8">E13*$C13</f>
        <v>90</v>
      </c>
      <c r="I13" s="32">
        <f t="shared" si="8"/>
        <v>30</v>
      </c>
      <c r="J13" s="32">
        <f t="shared" si="8"/>
        <v>735</v>
      </c>
    </row>
    <row r="14">
      <c r="A14" s="104">
        <v>8.0</v>
      </c>
      <c r="B14" s="32" t="s">
        <v>88</v>
      </c>
      <c r="C14" s="34">
        <v>23.0</v>
      </c>
      <c r="D14" s="45" t="s">
        <v>81</v>
      </c>
      <c r="E14" s="102">
        <v>6.0</v>
      </c>
      <c r="F14" s="102">
        <v>5.0</v>
      </c>
      <c r="G14" s="102">
        <v>49.0</v>
      </c>
      <c r="H14" s="32">
        <f t="shared" ref="H14:J14" si="9">E14*$C14</f>
        <v>138</v>
      </c>
      <c r="I14" s="32">
        <f t="shared" si="9"/>
        <v>115</v>
      </c>
      <c r="J14" s="32">
        <f t="shared" si="9"/>
        <v>1127</v>
      </c>
    </row>
    <row r="15">
      <c r="A15" s="104">
        <v>9.0</v>
      </c>
      <c r="B15" s="32" t="s">
        <v>89</v>
      </c>
      <c r="C15" s="34">
        <v>18.0</v>
      </c>
      <c r="D15" s="45" t="s">
        <v>81</v>
      </c>
      <c r="E15" s="102">
        <v>6.0</v>
      </c>
      <c r="F15" s="102">
        <v>-2.0</v>
      </c>
      <c r="G15" s="102">
        <v>7.0</v>
      </c>
      <c r="H15" s="32">
        <f t="shared" ref="H15:J15" si="10">E15*$C15</f>
        <v>108</v>
      </c>
      <c r="I15" s="32">
        <f t="shared" si="10"/>
        <v>-36</v>
      </c>
      <c r="J15" s="32">
        <f t="shared" si="10"/>
        <v>126</v>
      </c>
    </row>
    <row r="16">
      <c r="A16" s="104">
        <v>10.0</v>
      </c>
      <c r="B16" s="32" t="s">
        <v>91</v>
      </c>
      <c r="C16" s="34">
        <v>19.0</v>
      </c>
      <c r="D16" s="45" t="s">
        <v>81</v>
      </c>
      <c r="E16" s="102">
        <v>6.0</v>
      </c>
      <c r="F16" s="102">
        <v>2.0</v>
      </c>
      <c r="G16" s="102">
        <v>7.0</v>
      </c>
      <c r="H16" s="32">
        <f t="shared" ref="H16:J16" si="11">E16*$C16</f>
        <v>114</v>
      </c>
      <c r="I16" s="32">
        <f t="shared" si="11"/>
        <v>38</v>
      </c>
      <c r="J16" s="32">
        <f t="shared" si="11"/>
        <v>133</v>
      </c>
    </row>
    <row r="17">
      <c r="A17" s="104">
        <v>11.0</v>
      </c>
      <c r="B17" s="32" t="s">
        <v>93</v>
      </c>
      <c r="C17" s="34">
        <v>22.0</v>
      </c>
      <c r="D17" s="45" t="s">
        <v>81</v>
      </c>
      <c r="E17" s="102">
        <v>3.0</v>
      </c>
      <c r="F17" s="102">
        <v>-2.0</v>
      </c>
      <c r="G17" s="102">
        <v>7.0</v>
      </c>
      <c r="H17" s="32">
        <f t="shared" ref="H17:J17" si="12">E17*$C17</f>
        <v>66</v>
      </c>
      <c r="I17" s="32">
        <f t="shared" si="12"/>
        <v>-44</v>
      </c>
      <c r="J17" s="32">
        <f t="shared" si="12"/>
        <v>154</v>
      </c>
    </row>
    <row r="18">
      <c r="A18" s="104">
        <v>12.0</v>
      </c>
      <c r="B18" s="32" t="s">
        <v>95</v>
      </c>
      <c r="C18" s="34">
        <v>25.0</v>
      </c>
      <c r="D18" s="45" t="s">
        <v>81</v>
      </c>
      <c r="E18" s="102">
        <v>3.0</v>
      </c>
      <c r="F18" s="102">
        <v>5.0</v>
      </c>
      <c r="G18" s="102">
        <v>7.0</v>
      </c>
      <c r="H18" s="32">
        <f t="shared" ref="H18:J18" si="13">E18*$C18</f>
        <v>75</v>
      </c>
      <c r="I18" s="32">
        <f t="shared" si="13"/>
        <v>125</v>
      </c>
      <c r="J18" s="32">
        <f t="shared" si="13"/>
        <v>175</v>
      </c>
    </row>
    <row r="19">
      <c r="A19" s="104">
        <v>13.0</v>
      </c>
      <c r="B19" s="32" t="s">
        <v>138</v>
      </c>
      <c r="C19" s="34">
        <v>40.0</v>
      </c>
      <c r="D19" s="45" t="s">
        <v>81</v>
      </c>
      <c r="E19" s="102">
        <v>3.0</v>
      </c>
      <c r="F19" s="102">
        <v>-5.0</v>
      </c>
      <c r="G19" s="102">
        <v>56.0</v>
      </c>
      <c r="H19" s="32">
        <f t="shared" ref="H19:J19" si="14">E19*$C19</f>
        <v>120</v>
      </c>
      <c r="I19" s="32">
        <f t="shared" si="14"/>
        <v>-200</v>
      </c>
      <c r="J19" s="32">
        <f t="shared" si="14"/>
        <v>2240</v>
      </c>
    </row>
    <row r="20">
      <c r="A20" s="104">
        <v>14.0</v>
      </c>
      <c r="B20" s="32" t="s">
        <v>139</v>
      </c>
      <c r="C20" s="34">
        <v>40.0</v>
      </c>
      <c r="D20" s="45" t="s">
        <v>81</v>
      </c>
      <c r="E20" s="102">
        <v>3.0</v>
      </c>
      <c r="F20" s="102">
        <v>-2.0</v>
      </c>
      <c r="G20" s="102">
        <v>56.0</v>
      </c>
      <c r="H20" s="32">
        <f t="shared" ref="H20:J20" si="15">E20*$C20</f>
        <v>120</v>
      </c>
      <c r="I20" s="32">
        <f t="shared" si="15"/>
        <v>-80</v>
      </c>
      <c r="J20" s="32">
        <f t="shared" si="15"/>
        <v>2240</v>
      </c>
    </row>
    <row r="21">
      <c r="A21" s="104">
        <v>15.0</v>
      </c>
      <c r="B21" s="32" t="s">
        <v>140</v>
      </c>
      <c r="C21" s="34">
        <v>40.0</v>
      </c>
      <c r="D21" s="45" t="s">
        <v>81</v>
      </c>
      <c r="E21" s="102">
        <v>3.0</v>
      </c>
      <c r="F21" s="102">
        <v>2.0</v>
      </c>
      <c r="G21" s="102">
        <v>56.0</v>
      </c>
      <c r="H21" s="32">
        <f t="shared" ref="H21:J21" si="16">E21*$C21</f>
        <v>120</v>
      </c>
      <c r="I21" s="32">
        <f t="shared" si="16"/>
        <v>80</v>
      </c>
      <c r="J21" s="32">
        <f t="shared" si="16"/>
        <v>2240</v>
      </c>
    </row>
    <row r="22">
      <c r="A22" s="104">
        <v>16.0</v>
      </c>
      <c r="B22" s="32" t="s">
        <v>141</v>
      </c>
      <c r="C22" s="34">
        <v>40.0</v>
      </c>
      <c r="D22" s="45" t="s">
        <v>81</v>
      </c>
      <c r="E22" s="102">
        <v>3.0</v>
      </c>
      <c r="F22" s="102">
        <v>5.0</v>
      </c>
      <c r="G22" s="102">
        <v>56.0</v>
      </c>
      <c r="H22" s="32">
        <f t="shared" ref="H22:J22" si="17">E22*$C22</f>
        <v>120</v>
      </c>
      <c r="I22" s="32">
        <f t="shared" si="17"/>
        <v>200</v>
      </c>
      <c r="J22" s="32">
        <f t="shared" si="17"/>
        <v>2240</v>
      </c>
    </row>
    <row r="23">
      <c r="A23" s="104">
        <v>17.0</v>
      </c>
      <c r="B23" s="32" t="s">
        <v>142</v>
      </c>
      <c r="C23" s="34">
        <v>40.0</v>
      </c>
      <c r="D23" s="45" t="s">
        <v>81</v>
      </c>
      <c r="E23" s="102">
        <v>3.0</v>
      </c>
      <c r="F23" s="102">
        <v>-5.0</v>
      </c>
      <c r="G23" s="102">
        <v>49.0</v>
      </c>
      <c r="H23" s="32">
        <f t="shared" ref="H23:J23" si="18">E23*$C23</f>
        <v>120</v>
      </c>
      <c r="I23" s="32">
        <f t="shared" si="18"/>
        <v>-200</v>
      </c>
      <c r="J23" s="32">
        <f t="shared" si="18"/>
        <v>1960</v>
      </c>
    </row>
    <row r="24">
      <c r="A24" s="104">
        <v>18.0</v>
      </c>
      <c r="B24" s="32" t="s">
        <v>143</v>
      </c>
      <c r="C24" s="34">
        <v>40.0</v>
      </c>
      <c r="D24" s="45" t="s">
        <v>81</v>
      </c>
      <c r="E24" s="102">
        <v>3.0</v>
      </c>
      <c r="F24" s="102">
        <v>-2.0</v>
      </c>
      <c r="G24" s="102">
        <v>49.0</v>
      </c>
      <c r="H24" s="32">
        <f t="shared" ref="H24:J24" si="19">E24*$C24</f>
        <v>120</v>
      </c>
      <c r="I24" s="32">
        <f t="shared" si="19"/>
        <v>-80</v>
      </c>
      <c r="J24" s="32">
        <f t="shared" si="19"/>
        <v>1960</v>
      </c>
    </row>
    <row r="25">
      <c r="A25" s="104">
        <v>19.0</v>
      </c>
      <c r="B25" s="32" t="s">
        <v>144</v>
      </c>
      <c r="C25" s="34">
        <v>40.0</v>
      </c>
      <c r="D25" s="45" t="s">
        <v>81</v>
      </c>
      <c r="E25" s="102">
        <v>3.0</v>
      </c>
      <c r="F25" s="102">
        <v>2.0</v>
      </c>
      <c r="G25" s="102">
        <v>49.0</v>
      </c>
      <c r="H25" s="32">
        <f t="shared" ref="H25:J25" si="20">E25*$C25</f>
        <v>120</v>
      </c>
      <c r="I25" s="32">
        <f t="shared" si="20"/>
        <v>80</v>
      </c>
      <c r="J25" s="32">
        <f t="shared" si="20"/>
        <v>1960</v>
      </c>
    </row>
    <row r="26">
      <c r="A26" s="104">
        <v>20.0</v>
      </c>
      <c r="B26" s="32" t="s">
        <v>145</v>
      </c>
      <c r="C26" s="34">
        <v>40.0</v>
      </c>
      <c r="D26" s="45" t="s">
        <v>81</v>
      </c>
      <c r="E26" s="102">
        <v>3.0</v>
      </c>
      <c r="F26" s="102">
        <v>5.0</v>
      </c>
      <c r="G26" s="102">
        <v>49.0</v>
      </c>
      <c r="H26" s="32">
        <f t="shared" ref="H26:J26" si="21">E26*$C26</f>
        <v>120</v>
      </c>
      <c r="I26" s="32">
        <f t="shared" si="21"/>
        <v>200</v>
      </c>
      <c r="J26" s="32">
        <f t="shared" si="21"/>
        <v>1960</v>
      </c>
    </row>
    <row r="27">
      <c r="A27" s="104">
        <v>21.0</v>
      </c>
      <c r="B27" s="32" t="s">
        <v>146</v>
      </c>
      <c r="C27" s="34">
        <v>40.0</v>
      </c>
      <c r="D27" s="45" t="s">
        <v>81</v>
      </c>
      <c r="E27" s="102">
        <v>3.0</v>
      </c>
      <c r="F27" s="102">
        <v>-5.0</v>
      </c>
      <c r="G27" s="102">
        <v>42.0</v>
      </c>
      <c r="H27" s="32">
        <f t="shared" ref="H27:J27" si="22">E27*$C27</f>
        <v>120</v>
      </c>
      <c r="I27" s="32">
        <f t="shared" si="22"/>
        <v>-200</v>
      </c>
      <c r="J27" s="32">
        <f t="shared" si="22"/>
        <v>1680</v>
      </c>
    </row>
    <row r="28">
      <c r="A28" s="104">
        <v>22.0</v>
      </c>
      <c r="B28" s="32" t="s">
        <v>147</v>
      </c>
      <c r="C28" s="34">
        <v>40.0</v>
      </c>
      <c r="D28" s="45" t="s">
        <v>81</v>
      </c>
      <c r="E28" s="102">
        <v>3.0</v>
      </c>
      <c r="F28" s="102">
        <v>-2.0</v>
      </c>
      <c r="G28" s="102">
        <v>42.0</v>
      </c>
      <c r="H28" s="32">
        <f t="shared" ref="H28:J28" si="23">E28*$C28</f>
        <v>120</v>
      </c>
      <c r="I28" s="32">
        <f t="shared" si="23"/>
        <v>-80</v>
      </c>
      <c r="J28" s="32">
        <f t="shared" si="23"/>
        <v>1680</v>
      </c>
    </row>
    <row r="29">
      <c r="A29" s="104">
        <v>23.0</v>
      </c>
      <c r="B29" s="32" t="s">
        <v>148</v>
      </c>
      <c r="C29" s="34">
        <v>40.0</v>
      </c>
      <c r="D29" s="45" t="s">
        <v>81</v>
      </c>
      <c r="E29" s="102">
        <v>3.0</v>
      </c>
      <c r="F29" s="102">
        <v>2.0</v>
      </c>
      <c r="G29" s="102">
        <v>42.0</v>
      </c>
      <c r="H29" s="32">
        <f t="shared" ref="H29:J29" si="24">E29*$C29</f>
        <v>120</v>
      </c>
      <c r="I29" s="32">
        <f t="shared" si="24"/>
        <v>80</v>
      </c>
      <c r="J29" s="32">
        <f t="shared" si="24"/>
        <v>1680</v>
      </c>
    </row>
    <row r="30">
      <c r="A30" s="104">
        <v>24.0</v>
      </c>
      <c r="B30" s="32" t="s">
        <v>149</v>
      </c>
      <c r="C30" s="34">
        <v>40.0</v>
      </c>
      <c r="D30" s="45" t="s">
        <v>81</v>
      </c>
      <c r="E30" s="102">
        <v>3.0</v>
      </c>
      <c r="F30" s="102">
        <v>5.0</v>
      </c>
      <c r="G30" s="102">
        <v>42.0</v>
      </c>
      <c r="H30" s="32">
        <f t="shared" ref="H30:J30" si="25">E30*$C30</f>
        <v>120</v>
      </c>
      <c r="I30" s="32">
        <f t="shared" si="25"/>
        <v>200</v>
      </c>
      <c r="J30" s="32">
        <f t="shared" si="25"/>
        <v>1680</v>
      </c>
    </row>
    <row r="31">
      <c r="A31" s="104">
        <v>25.0</v>
      </c>
      <c r="B31" s="32" t="s">
        <v>150</v>
      </c>
      <c r="C31" s="34">
        <v>40.0</v>
      </c>
      <c r="D31" s="45" t="s">
        <v>81</v>
      </c>
      <c r="E31" s="102">
        <v>3.0</v>
      </c>
      <c r="F31" s="102">
        <v>-5.0</v>
      </c>
      <c r="G31" s="102">
        <v>35.0</v>
      </c>
      <c r="H31" s="32">
        <f t="shared" ref="H31:J31" si="26">E31*$C31</f>
        <v>120</v>
      </c>
      <c r="I31" s="32">
        <f t="shared" si="26"/>
        <v>-200</v>
      </c>
      <c r="J31" s="32">
        <f t="shared" si="26"/>
        <v>1400</v>
      </c>
    </row>
    <row r="32">
      <c r="A32" s="104">
        <v>26.0</v>
      </c>
      <c r="B32" s="32" t="s">
        <v>151</v>
      </c>
      <c r="C32" s="34">
        <v>40.0</v>
      </c>
      <c r="D32" s="45" t="s">
        <v>81</v>
      </c>
      <c r="E32" s="102">
        <v>3.0</v>
      </c>
      <c r="F32" s="102">
        <v>-2.0</v>
      </c>
      <c r="G32" s="102">
        <v>35.0</v>
      </c>
      <c r="H32" s="32">
        <f t="shared" ref="H32:J32" si="27">E32*$C32</f>
        <v>120</v>
      </c>
      <c r="I32" s="32">
        <f t="shared" si="27"/>
        <v>-80</v>
      </c>
      <c r="J32" s="32">
        <f t="shared" si="27"/>
        <v>1400</v>
      </c>
    </row>
    <row r="33">
      <c r="A33" s="104">
        <v>27.0</v>
      </c>
      <c r="B33" s="32" t="s">
        <v>152</v>
      </c>
      <c r="C33" s="34">
        <v>40.0</v>
      </c>
      <c r="D33" s="45" t="s">
        <v>81</v>
      </c>
      <c r="E33" s="102">
        <v>3.0</v>
      </c>
      <c r="F33" s="102">
        <v>2.0</v>
      </c>
      <c r="G33" s="102">
        <v>35.0</v>
      </c>
      <c r="H33" s="32">
        <f t="shared" ref="H33:J33" si="28">E33*$C33</f>
        <v>120</v>
      </c>
      <c r="I33" s="32">
        <f t="shared" si="28"/>
        <v>80</v>
      </c>
      <c r="J33" s="32">
        <f t="shared" si="28"/>
        <v>1400</v>
      </c>
    </row>
    <row r="34">
      <c r="A34" s="104">
        <v>28.0</v>
      </c>
      <c r="B34" s="32" t="s">
        <v>153</v>
      </c>
      <c r="C34" s="34">
        <v>40.0</v>
      </c>
      <c r="D34" s="45" t="s">
        <v>81</v>
      </c>
      <c r="E34" s="102">
        <v>3.0</v>
      </c>
      <c r="F34" s="102">
        <v>5.0</v>
      </c>
      <c r="G34" s="102">
        <v>35.0</v>
      </c>
      <c r="H34" s="32">
        <f t="shared" ref="H34:J34" si="29">E34*$C34</f>
        <v>120</v>
      </c>
      <c r="I34" s="32">
        <f t="shared" si="29"/>
        <v>200</v>
      </c>
      <c r="J34" s="32">
        <f t="shared" si="29"/>
        <v>1400</v>
      </c>
    </row>
    <row r="35">
      <c r="A35" s="104">
        <v>29.0</v>
      </c>
      <c r="B35" s="32" t="s">
        <v>154</v>
      </c>
      <c r="C35" s="34">
        <v>40.0</v>
      </c>
      <c r="D35" s="45" t="s">
        <v>81</v>
      </c>
      <c r="E35" s="102">
        <v>3.0</v>
      </c>
      <c r="F35" s="102">
        <v>-5.0</v>
      </c>
      <c r="G35" s="102">
        <v>28.0</v>
      </c>
      <c r="H35" s="32">
        <f t="shared" ref="H35:J35" si="30">E35*$C35</f>
        <v>120</v>
      </c>
      <c r="I35" s="32">
        <f t="shared" si="30"/>
        <v>-200</v>
      </c>
      <c r="J35" s="32">
        <f t="shared" si="30"/>
        <v>1120</v>
      </c>
    </row>
    <row r="36">
      <c r="A36" s="104">
        <v>30.0</v>
      </c>
      <c r="B36" s="32" t="s">
        <v>155</v>
      </c>
      <c r="C36" s="34">
        <v>40.0</v>
      </c>
      <c r="D36" s="45" t="s">
        <v>81</v>
      </c>
      <c r="E36" s="102">
        <v>3.0</v>
      </c>
      <c r="F36" s="102">
        <v>-2.0</v>
      </c>
      <c r="G36" s="102">
        <v>28.0</v>
      </c>
      <c r="H36" s="32">
        <f t="shared" ref="H36:J36" si="31">E36*$C36</f>
        <v>120</v>
      </c>
      <c r="I36" s="32">
        <f t="shared" si="31"/>
        <v>-80</v>
      </c>
      <c r="J36" s="32">
        <f t="shared" si="31"/>
        <v>1120</v>
      </c>
    </row>
    <row r="37">
      <c r="A37" s="104">
        <v>31.0</v>
      </c>
      <c r="B37" s="32" t="s">
        <v>156</v>
      </c>
      <c r="C37" s="34">
        <v>40.0</v>
      </c>
      <c r="D37" s="45" t="s">
        <v>81</v>
      </c>
      <c r="E37" s="102">
        <v>3.0</v>
      </c>
      <c r="F37" s="102">
        <v>2.0</v>
      </c>
      <c r="G37" s="102">
        <v>28.0</v>
      </c>
      <c r="H37" s="32">
        <f t="shared" ref="H37:J37" si="32">E37*$C37</f>
        <v>120</v>
      </c>
      <c r="I37" s="32">
        <f t="shared" si="32"/>
        <v>80</v>
      </c>
      <c r="J37" s="32">
        <f t="shared" si="32"/>
        <v>1120</v>
      </c>
    </row>
    <row r="38">
      <c r="A38" s="104">
        <v>32.0</v>
      </c>
      <c r="B38" s="32" t="s">
        <v>157</v>
      </c>
      <c r="C38" s="34">
        <v>40.0</v>
      </c>
      <c r="D38" s="45" t="s">
        <v>81</v>
      </c>
      <c r="E38" s="102">
        <v>3.0</v>
      </c>
      <c r="F38" s="102">
        <v>5.0</v>
      </c>
      <c r="G38" s="102">
        <v>28.0</v>
      </c>
      <c r="H38" s="32">
        <f t="shared" ref="H38:J38" si="33">E38*$C38</f>
        <v>120</v>
      </c>
      <c r="I38" s="32">
        <f t="shared" si="33"/>
        <v>200</v>
      </c>
      <c r="J38" s="32">
        <f t="shared" si="33"/>
        <v>1120</v>
      </c>
    </row>
    <row r="39">
      <c r="A39" s="104">
        <v>33.0</v>
      </c>
      <c r="B39" s="32" t="s">
        <v>158</v>
      </c>
      <c r="C39" s="34">
        <v>40.0</v>
      </c>
      <c r="D39" s="45" t="s">
        <v>81</v>
      </c>
      <c r="E39" s="102">
        <v>3.0</v>
      </c>
      <c r="F39" s="102">
        <v>-5.0</v>
      </c>
      <c r="G39" s="102">
        <v>21.0</v>
      </c>
      <c r="H39" s="32">
        <f t="shared" ref="H39:J39" si="34">E39*$C39</f>
        <v>120</v>
      </c>
      <c r="I39" s="32">
        <f t="shared" si="34"/>
        <v>-200</v>
      </c>
      <c r="J39" s="32">
        <f t="shared" si="34"/>
        <v>840</v>
      </c>
    </row>
    <row r="40">
      <c r="A40" s="104">
        <v>34.0</v>
      </c>
      <c r="B40" s="32" t="s">
        <v>159</v>
      </c>
      <c r="C40" s="34">
        <v>40.0</v>
      </c>
      <c r="D40" s="45" t="s">
        <v>81</v>
      </c>
      <c r="E40" s="102">
        <v>3.0</v>
      </c>
      <c r="F40" s="102">
        <v>-2.0</v>
      </c>
      <c r="G40" s="102">
        <v>21.0</v>
      </c>
      <c r="H40" s="32">
        <f t="shared" ref="H40:J40" si="35">E40*$C40</f>
        <v>120</v>
      </c>
      <c r="I40" s="32">
        <f t="shared" si="35"/>
        <v>-80</v>
      </c>
      <c r="J40" s="32">
        <f t="shared" si="35"/>
        <v>840</v>
      </c>
    </row>
    <row r="41">
      <c r="A41" s="104">
        <v>35.0</v>
      </c>
      <c r="B41" s="32" t="s">
        <v>160</v>
      </c>
      <c r="C41" s="34">
        <v>40.0</v>
      </c>
      <c r="D41" s="45" t="s">
        <v>81</v>
      </c>
      <c r="E41" s="102">
        <v>3.0</v>
      </c>
      <c r="F41" s="102">
        <v>2.0</v>
      </c>
      <c r="G41" s="102">
        <v>21.0</v>
      </c>
      <c r="H41" s="32">
        <f t="shared" ref="H41:J41" si="36">E41*$C41</f>
        <v>120</v>
      </c>
      <c r="I41" s="32">
        <f t="shared" si="36"/>
        <v>80</v>
      </c>
      <c r="J41" s="32">
        <f t="shared" si="36"/>
        <v>840</v>
      </c>
    </row>
    <row r="42">
      <c r="A42" s="104">
        <v>36.0</v>
      </c>
      <c r="B42" s="32" t="s">
        <v>161</v>
      </c>
      <c r="C42" s="34">
        <v>40.0</v>
      </c>
      <c r="D42" s="45" t="s">
        <v>81</v>
      </c>
      <c r="E42" s="102">
        <v>3.0</v>
      </c>
      <c r="F42" s="102">
        <v>5.0</v>
      </c>
      <c r="G42" s="102">
        <v>21.0</v>
      </c>
      <c r="H42" s="32">
        <f t="shared" ref="H42:J42" si="37">E42*$C42</f>
        <v>120</v>
      </c>
      <c r="I42" s="32">
        <f t="shared" si="37"/>
        <v>200</v>
      </c>
      <c r="J42" s="32">
        <f t="shared" si="37"/>
        <v>840</v>
      </c>
    </row>
    <row r="43">
      <c r="A43" s="104">
        <v>37.0</v>
      </c>
      <c r="B43" s="32" t="s">
        <v>162</v>
      </c>
      <c r="C43" s="34">
        <v>40.0</v>
      </c>
      <c r="D43" s="45" t="s">
        <v>81</v>
      </c>
      <c r="E43" s="102">
        <v>3.0</v>
      </c>
      <c r="F43" s="102">
        <v>-5.0</v>
      </c>
      <c r="G43" s="102">
        <v>14.0</v>
      </c>
      <c r="H43" s="32">
        <f t="shared" ref="H43:J43" si="38">E43*$C43</f>
        <v>120</v>
      </c>
      <c r="I43" s="32">
        <f t="shared" si="38"/>
        <v>-200</v>
      </c>
      <c r="J43" s="32">
        <f t="shared" si="38"/>
        <v>560</v>
      </c>
    </row>
    <row r="44">
      <c r="A44" s="104">
        <v>38.0</v>
      </c>
      <c r="B44" s="32" t="s">
        <v>163</v>
      </c>
      <c r="C44" s="34">
        <v>40.0</v>
      </c>
      <c r="D44" s="45" t="s">
        <v>81</v>
      </c>
      <c r="E44" s="102">
        <v>3.0</v>
      </c>
      <c r="F44" s="102">
        <v>-2.0</v>
      </c>
      <c r="G44" s="102">
        <v>14.0</v>
      </c>
      <c r="H44" s="32">
        <f t="shared" ref="H44:J44" si="39">E44*$C44</f>
        <v>120</v>
      </c>
      <c r="I44" s="32">
        <f t="shared" si="39"/>
        <v>-80</v>
      </c>
      <c r="J44" s="32">
        <f t="shared" si="39"/>
        <v>560</v>
      </c>
    </row>
    <row r="45">
      <c r="A45" s="104">
        <v>39.0</v>
      </c>
      <c r="B45" s="32" t="s">
        <v>164</v>
      </c>
      <c r="C45" s="34">
        <v>40.0</v>
      </c>
      <c r="D45" s="45" t="s">
        <v>81</v>
      </c>
      <c r="E45" s="102">
        <v>3.0</v>
      </c>
      <c r="F45" s="102">
        <v>2.0</v>
      </c>
      <c r="G45" s="102">
        <v>14.0</v>
      </c>
      <c r="H45" s="32">
        <f t="shared" ref="H45:J45" si="40">E45*$C45</f>
        <v>120</v>
      </c>
      <c r="I45" s="32">
        <f t="shared" si="40"/>
        <v>80</v>
      </c>
      <c r="J45" s="32">
        <f t="shared" si="40"/>
        <v>560</v>
      </c>
    </row>
    <row r="46">
      <c r="A46" s="104">
        <v>40.0</v>
      </c>
      <c r="B46" s="32" t="s">
        <v>165</v>
      </c>
      <c r="C46" s="34">
        <v>40.0</v>
      </c>
      <c r="D46" s="45" t="s">
        <v>81</v>
      </c>
      <c r="E46" s="102">
        <v>3.0</v>
      </c>
      <c r="F46" s="102">
        <v>5.0</v>
      </c>
      <c r="G46" s="102">
        <v>14.0</v>
      </c>
      <c r="H46" s="32">
        <f t="shared" ref="H46:J46" si="41">E46*$C46</f>
        <v>120</v>
      </c>
      <c r="I46" s="32">
        <f t="shared" si="41"/>
        <v>200</v>
      </c>
      <c r="J46" s="32">
        <f t="shared" si="41"/>
        <v>560</v>
      </c>
    </row>
    <row r="47">
      <c r="A47" s="104">
        <v>41.0</v>
      </c>
      <c r="B47" s="32" t="s">
        <v>166</v>
      </c>
      <c r="C47" s="34">
        <v>40.0</v>
      </c>
      <c r="D47" s="45" t="s">
        <v>81</v>
      </c>
      <c r="E47" s="102">
        <v>3.0</v>
      </c>
      <c r="F47" s="102">
        <v>-5.0</v>
      </c>
      <c r="G47" s="102">
        <v>7.0</v>
      </c>
      <c r="H47" s="32">
        <f t="shared" ref="H47:J47" si="42">E47*$C47</f>
        <v>120</v>
      </c>
      <c r="I47" s="32">
        <f t="shared" si="42"/>
        <v>-200</v>
      </c>
      <c r="J47" s="32">
        <f t="shared" si="42"/>
        <v>280</v>
      </c>
    </row>
    <row r="48">
      <c r="A48" s="104">
        <v>42.0</v>
      </c>
      <c r="B48" s="32" t="s">
        <v>167</v>
      </c>
      <c r="C48" s="34">
        <v>40.0</v>
      </c>
      <c r="D48" s="45" t="s">
        <v>81</v>
      </c>
      <c r="E48" s="102">
        <v>3.0</v>
      </c>
      <c r="F48" s="102">
        <v>2.0</v>
      </c>
      <c r="G48" s="102">
        <v>7.0</v>
      </c>
      <c r="H48" s="32">
        <f t="shared" ref="H48:J48" si="43">E48*$C48</f>
        <v>120</v>
      </c>
      <c r="I48" s="32">
        <f t="shared" si="43"/>
        <v>80</v>
      </c>
      <c r="J48" s="32">
        <f t="shared" si="43"/>
        <v>280</v>
      </c>
    </row>
  </sheetData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3">
      <c r="B3" s="32"/>
      <c r="C3" s="32" t="s">
        <v>38</v>
      </c>
      <c r="D3" s="32" t="s">
        <v>39</v>
      </c>
      <c r="E3" s="32" t="s">
        <v>300</v>
      </c>
      <c r="F3" s="32" t="s">
        <v>301</v>
      </c>
      <c r="G3" s="32" t="s">
        <v>302</v>
      </c>
      <c r="H3" s="32" t="s">
        <v>303</v>
      </c>
      <c r="I3" s="32" t="s">
        <v>304</v>
      </c>
      <c r="J3" s="32" t="s">
        <v>305</v>
      </c>
    </row>
    <row r="4">
      <c r="B4" s="33" t="s">
        <v>40</v>
      </c>
      <c r="C4" s="32">
        <f>SUM(C5:C6)</f>
        <v>4220</v>
      </c>
      <c r="D4" s="32"/>
      <c r="E4" s="32"/>
      <c r="F4" s="32"/>
      <c r="G4" s="32"/>
      <c r="H4" s="32">
        <f t="shared" ref="H4:J4" si="1">SUM(H5:H6)</f>
        <v>25200</v>
      </c>
      <c r="I4" s="32">
        <f t="shared" si="1"/>
        <v>0</v>
      </c>
      <c r="J4" s="32">
        <f t="shared" si="1"/>
        <v>184800</v>
      </c>
      <c r="L4" s="30" t="s">
        <v>306</v>
      </c>
      <c r="M4" s="1">
        <f>H4</f>
        <v>25200</v>
      </c>
      <c r="N4" s="1">
        <f>M4/C4</f>
        <v>5.971563981</v>
      </c>
      <c r="O4" s="30" t="s">
        <v>307</v>
      </c>
    </row>
    <row r="5">
      <c r="B5" s="32" t="s">
        <v>41</v>
      </c>
      <c r="C5" s="102">
        <v>4200.0</v>
      </c>
      <c r="D5" s="32"/>
      <c r="E5" s="102">
        <v>6.0</v>
      </c>
      <c r="F5" s="102">
        <v>0.0</v>
      </c>
      <c r="G5" s="102">
        <v>44.0</v>
      </c>
      <c r="H5" s="32">
        <f>E5*C5</f>
        <v>25200</v>
      </c>
      <c r="I5" s="32">
        <f>F5*C5</f>
        <v>0</v>
      </c>
      <c r="J5" s="32">
        <f>G5*C5</f>
        <v>184800</v>
      </c>
      <c r="L5" s="30" t="s">
        <v>308</v>
      </c>
      <c r="M5" s="1">
        <f>I4</f>
        <v>0</v>
      </c>
      <c r="N5" s="1">
        <f>M5/C4</f>
        <v>0</v>
      </c>
    </row>
    <row r="6">
      <c r="B6" s="32" t="s">
        <v>42</v>
      </c>
      <c r="C6" s="34">
        <f>20</f>
        <v>20</v>
      </c>
      <c r="D6" s="32"/>
      <c r="E6" s="32"/>
      <c r="F6" s="32"/>
      <c r="G6" s="32"/>
      <c r="H6" s="32"/>
      <c r="I6" s="32"/>
      <c r="J6" s="32"/>
      <c r="L6" s="30" t="s">
        <v>310</v>
      </c>
      <c r="M6" s="1">
        <f>J4</f>
        <v>184800</v>
      </c>
      <c r="N6" s="1">
        <f>M6/C4</f>
        <v>43.79146919</v>
      </c>
    </row>
    <row r="8">
      <c r="N8" s="30" t="s">
        <v>311</v>
      </c>
      <c r="O8" s="30">
        <v>7.3</v>
      </c>
    </row>
    <row r="9">
      <c r="N9" s="30" t="s">
        <v>312</v>
      </c>
      <c r="O9" s="1">
        <f>O8-N4</f>
        <v>1.328436019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2014-04-28T00:48:10Z</dcterms:created>
  <dc:creator>Home</dc:creator>
</cp:coreProperties>
</file>