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1'!$D$7:$U$9</definedName>
    <definedName name="tabla3">'ACTIVIDAD 2'!$H$25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2"/>
  <c r="H14"/>
  <c r="H9"/>
  <c r="H10"/>
  <c r="H11"/>
  <c r="H12"/>
  <c r="H13"/>
  <c r="H8"/>
  <c r="G10"/>
  <c r="G11" s="1"/>
  <c r="G12" s="1"/>
  <c r="G13" s="1"/>
  <c r="G9"/>
  <c r="G8"/>
  <c r="F9"/>
  <c r="F10"/>
  <c r="F11"/>
  <c r="F12"/>
  <c r="F13"/>
  <c r="F8"/>
  <c r="D14"/>
  <c r="E10"/>
  <c r="E11" s="1"/>
  <c r="E12" s="1"/>
  <c r="E13" s="1"/>
  <c r="E9"/>
  <c r="E8"/>
  <c r="W29" i="1"/>
  <c r="W27"/>
  <c r="W25"/>
  <c r="T9" l="1"/>
  <c r="U9" s="1"/>
  <c r="D9"/>
  <c r="T8"/>
  <c r="U8" s="1"/>
  <c r="D8"/>
  <c r="T7"/>
  <c r="U7" s="1"/>
  <c r="D7"/>
  <c r="W16" l="1"/>
  <c r="W18"/>
  <c r="W20"/>
  <c r="W15"/>
  <c r="W8"/>
  <c r="W22"/>
  <c r="W17"/>
  <c r="W19"/>
  <c r="W21"/>
  <c r="X8"/>
  <c r="X15" l="1"/>
  <c r="X16" s="1"/>
  <c r="X17" s="1"/>
  <c r="X18" s="1"/>
  <c r="X19" s="1"/>
  <c r="X20" s="1"/>
  <c r="X21" s="1"/>
  <c r="X22" s="1"/>
  <c r="W23"/>
  <c r="Y19" l="1"/>
  <c r="Y17"/>
  <c r="Y20"/>
  <c r="Y21"/>
  <c r="Y15"/>
  <c r="Z15" s="1"/>
  <c r="Y18"/>
  <c r="Y16"/>
  <c r="Z16" s="1"/>
  <c r="Y22"/>
  <c r="Z17" l="1"/>
  <c r="Z18" s="1"/>
  <c r="Z19" s="1"/>
  <c r="Z20" s="1"/>
  <c r="Z21" s="1"/>
  <c r="Z22" s="1"/>
</calcChain>
</file>

<file path=xl/sharedStrings.xml><?xml version="1.0" encoding="utf-8"?>
<sst xmlns="http://schemas.openxmlformats.org/spreadsheetml/2006/main" count="60" uniqueCount="59">
  <si>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</si>
  <si>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</si>
  <si>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</si>
  <si>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</si>
  <si>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</si>
  <si>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</si>
  <si>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</si>
  <si>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</si>
  <si>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</si>
  <si>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</si>
  <si>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</si>
  <si>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</si>
  <si>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</si>
  <si>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</si>
  <si>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</si>
  <si>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</si>
  <si>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</si>
  <si>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</si>
  <si>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</si>
  <si>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</si>
  <si>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</si>
  <si>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</si>
  <si>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</si>
  <si>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</si>
  <si>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</si>
  <si>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</si>
  <si>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</si>
  <si>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</t>
  </si>
  <si>
    <t>fi</t>
  </si>
  <si>
    <t>Fi</t>
  </si>
  <si>
    <t>hi%</t>
  </si>
  <si>
    <t>Hi%</t>
  </si>
  <si>
    <t>xi</t>
  </si>
  <si>
    <t xml:space="preserve">Frecuencia absouluta </t>
  </si>
  <si>
    <t>frecuencia relativa porcentual</t>
  </si>
  <si>
    <t>frecuencia relativa porcentual acumulada</t>
  </si>
  <si>
    <t xml:space="preserve">Frecuencia abosulta acumulada </t>
  </si>
  <si>
    <t>max</t>
  </si>
  <si>
    <t>min</t>
  </si>
  <si>
    <t>n=</t>
  </si>
  <si>
    <t>Media</t>
  </si>
  <si>
    <t>Interprete la media</t>
  </si>
  <si>
    <t>Mediana</t>
  </si>
  <si>
    <t>interprete la mediana</t>
  </si>
  <si>
    <t>Moda</t>
  </si>
  <si>
    <t>Interprete la moda</t>
  </si>
  <si>
    <t>La nota que mas alumnos obtuvo fue un 9</t>
  </si>
  <si>
    <t>El promedio del curso fue de un 7,6</t>
  </si>
  <si>
    <t>El 50% del curso saco un 8</t>
  </si>
  <si>
    <t>4 familias tiene 3 hijos</t>
  </si>
  <si>
    <t>A lo mas 75 familias tiene 2 hijos</t>
  </si>
  <si>
    <t>Un 31% de las familias tienen 1 hijo</t>
  </si>
  <si>
    <t>A lo mas un 94% de las familias tienen 2 hijos</t>
  </si>
  <si>
    <t>media=</t>
  </si>
  <si>
    <t>mediana=</t>
  </si>
  <si>
    <t>moda=</t>
  </si>
  <si>
    <t>En promedio las familias tienen 1 hijo</t>
  </si>
  <si>
    <t>el 50% es 1</t>
  </si>
  <si>
    <t xml:space="preserve">La mayoria de las familias tienen 0 hijos </t>
  </si>
</sst>
</file>

<file path=xl/styles.xml><?xml version="1.0" encoding="utf-8"?>
<styleSheet xmlns="http://schemas.openxmlformats.org/spreadsheetml/2006/main">
  <numFmts count="1">
    <numFmt numFmtId="170" formatCode="0.0"/>
  </numFmts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4" borderId="5" xfId="0" applyFill="1" applyBorder="1"/>
    <xf numFmtId="0" fontId="0" fillId="0" borderId="20" xfId="0" applyBorder="1"/>
    <xf numFmtId="0" fontId="0" fillId="0" borderId="5" xfId="0" applyFill="1" applyBorder="1"/>
    <xf numFmtId="9" fontId="0" fillId="0" borderId="5" xfId="1" applyFont="1" applyBorder="1"/>
    <xf numFmtId="9" fontId="0" fillId="0" borderId="5" xfId="0" applyNumberFormat="1" applyBorder="1"/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21" xfId="0" applyBorder="1"/>
    <xf numFmtId="0" fontId="0" fillId="0" borderId="19" xfId="0" applyBorder="1"/>
    <xf numFmtId="170" fontId="0" fillId="0" borderId="18" xfId="0" applyNumberFormat="1" applyBorder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2" xfId="0" applyFont="1" applyFill="1" applyBorder="1" applyAlignment="1">
      <alignment horizontal="center" vertical="center" wrapText="1" readingOrder="1"/>
    </xf>
    <xf numFmtId="170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31"/>
  <sheetViews>
    <sheetView topLeftCell="A4" workbookViewId="0">
      <selection activeCell="W25" sqref="W25"/>
    </sheetView>
  </sheetViews>
  <sheetFormatPr baseColWidth="10" defaultRowHeight="15"/>
  <cols>
    <col min="2" max="2" width="9" customWidth="1"/>
    <col min="4" max="21" width="3.7109375" customWidth="1"/>
    <col min="22" max="22" width="20.42578125" bestFit="1" customWidth="1"/>
    <col min="23" max="23" width="20.28515625" bestFit="1" customWidth="1"/>
    <col min="24" max="24" width="29.42578125" bestFit="1" customWidth="1"/>
    <col min="25" max="25" width="27.85546875" bestFit="1" customWidth="1"/>
    <col min="26" max="26" width="38.140625" bestFit="1" customWidth="1"/>
  </cols>
  <sheetData>
    <row r="5" spans="2:26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s="39" t="s">
        <v>37</v>
      </c>
      <c r="X7" s="39" t="s">
        <v>38</v>
      </c>
    </row>
    <row r="8" spans="2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s="39">
        <f>MAX(tabla)</f>
        <v>10</v>
      </c>
      <c r="X8" s="39">
        <f>MIN(tabla)</f>
        <v>3</v>
      </c>
    </row>
    <row r="9" spans="2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>
      <c r="C10" s="2"/>
      <c r="T10" s="2"/>
    </row>
    <row r="13" spans="2:26" ht="18">
      <c r="C13" s="12" t="s">
        <v>0</v>
      </c>
      <c r="V13" s="40" t="s">
        <v>27</v>
      </c>
      <c r="W13" s="40" t="s">
        <v>33</v>
      </c>
      <c r="X13" s="40" t="s">
        <v>36</v>
      </c>
      <c r="Y13" s="40" t="s">
        <v>34</v>
      </c>
      <c r="Z13" s="40" t="s">
        <v>35</v>
      </c>
    </row>
    <row r="14" spans="2:26" ht="15.7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V14" s="39" t="s">
        <v>32</v>
      </c>
      <c r="W14" s="39" t="s">
        <v>28</v>
      </c>
      <c r="X14" s="39" t="s">
        <v>29</v>
      </c>
      <c r="Y14" s="39" t="s">
        <v>30</v>
      </c>
      <c r="Z14" s="39" t="s">
        <v>31</v>
      </c>
    </row>
    <row r="15" spans="2:26" ht="15.75">
      <c r="B15" s="28">
        <v>2</v>
      </c>
      <c r="C15" s="36" t="s">
        <v>14</v>
      </c>
      <c r="D15" s="36"/>
      <c r="E15" s="36"/>
      <c r="F15" s="36"/>
      <c r="G15" s="32"/>
      <c r="V15" s="39">
        <v>3</v>
      </c>
      <c r="W15" s="39">
        <f>COUNTIF(tabla,V15)</f>
        <v>1</v>
      </c>
      <c r="X15" s="39">
        <f>W15</f>
        <v>1</v>
      </c>
      <c r="Y15" s="43">
        <f>W15/$W$23</f>
        <v>1.8518518518518517E-2</v>
      </c>
      <c r="Z15" s="44">
        <f>Y15</f>
        <v>1.8518518518518517E-2</v>
      </c>
    </row>
    <row r="16" spans="2:26" ht="15.75">
      <c r="B16" s="28">
        <v>3</v>
      </c>
      <c r="C16" s="37" t="s">
        <v>13</v>
      </c>
      <c r="D16" s="37"/>
      <c r="E16" s="37"/>
      <c r="F16" s="37"/>
      <c r="G16" s="33"/>
      <c r="V16" s="39">
        <v>4</v>
      </c>
      <c r="W16" s="39">
        <f>COUNTIF(tabla,V16)</f>
        <v>2</v>
      </c>
      <c r="X16" s="39">
        <f>W16+X15</f>
        <v>3</v>
      </c>
      <c r="Y16" s="43">
        <f t="shared" ref="Y16:Y22" si="2">W16/$W$23</f>
        <v>3.7037037037037035E-2</v>
      </c>
      <c r="Z16" s="44">
        <f>Y16+Z15</f>
        <v>5.5555555555555552E-2</v>
      </c>
    </row>
    <row r="17" spans="2:26" ht="15.75">
      <c r="B17" s="28">
        <v>4</v>
      </c>
      <c r="C17" s="36" t="s">
        <v>15</v>
      </c>
      <c r="D17" s="36"/>
      <c r="E17" s="36"/>
      <c r="F17" s="36"/>
      <c r="G17" s="36"/>
      <c r="V17" s="39">
        <v>5</v>
      </c>
      <c r="W17" s="39">
        <f>COUNTIF(tabla,V17)</f>
        <v>6</v>
      </c>
      <c r="X17" s="39">
        <f t="shared" ref="X17:X22" si="3">W17+X16</f>
        <v>9</v>
      </c>
      <c r="Y17" s="43">
        <f t="shared" si="2"/>
        <v>0.1111111111111111</v>
      </c>
      <c r="Z17" s="44">
        <f t="shared" ref="Z17:Z22" si="4">Y17+Z16</f>
        <v>0.16666666666666666</v>
      </c>
    </row>
    <row r="18" spans="2:26" ht="15.75">
      <c r="B18" s="28">
        <v>5</v>
      </c>
      <c r="C18" s="36" t="s">
        <v>16</v>
      </c>
      <c r="D18" s="36"/>
      <c r="E18" s="36"/>
      <c r="F18" s="36"/>
      <c r="G18" s="36"/>
      <c r="V18" s="39">
        <v>6</v>
      </c>
      <c r="W18" s="39">
        <f>COUNTIF(tabla,V18)</f>
        <v>2</v>
      </c>
      <c r="X18" s="39">
        <f t="shared" si="3"/>
        <v>11</v>
      </c>
      <c r="Y18" s="43">
        <f t="shared" si="2"/>
        <v>3.7037037037037035E-2</v>
      </c>
      <c r="Z18" s="44">
        <f t="shared" si="4"/>
        <v>0.20370370370370369</v>
      </c>
    </row>
    <row r="19" spans="2:26" ht="15.75">
      <c r="B19" s="28">
        <v>6</v>
      </c>
      <c r="C19" s="36" t="s">
        <v>17</v>
      </c>
      <c r="D19" s="36"/>
      <c r="E19" s="36"/>
      <c r="F19" s="36"/>
      <c r="G19" s="36"/>
      <c r="V19" s="39">
        <v>7</v>
      </c>
      <c r="W19" s="39">
        <f>COUNTIF(tabla,V19)</f>
        <v>11</v>
      </c>
      <c r="X19" s="39">
        <f t="shared" si="3"/>
        <v>22</v>
      </c>
      <c r="Y19" s="43">
        <f t="shared" si="2"/>
        <v>0.20370370370370369</v>
      </c>
      <c r="Z19" s="44">
        <f t="shared" si="4"/>
        <v>0.40740740740740738</v>
      </c>
    </row>
    <row r="20" spans="2:26" ht="15.75">
      <c r="B20" s="28">
        <v>7</v>
      </c>
      <c r="C20" s="37" t="s">
        <v>18</v>
      </c>
      <c r="D20" s="37"/>
      <c r="E20" s="37"/>
      <c r="F20" s="37"/>
      <c r="G20" s="37"/>
      <c r="V20" s="39">
        <v>8</v>
      </c>
      <c r="W20" s="39">
        <f>COUNTIF(tabla,V20)</f>
        <v>13</v>
      </c>
      <c r="X20" s="39">
        <f t="shared" si="3"/>
        <v>35</v>
      </c>
      <c r="Y20" s="43">
        <f t="shared" si="2"/>
        <v>0.24074074074074073</v>
      </c>
      <c r="Z20" s="44">
        <f t="shared" si="4"/>
        <v>0.64814814814814814</v>
      </c>
    </row>
    <row r="21" spans="2:26" ht="15.7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V21" s="42">
        <v>9</v>
      </c>
      <c r="W21" s="39">
        <f>COUNTIF(tabla,V21)</f>
        <v>13</v>
      </c>
      <c r="X21" s="39">
        <f t="shared" si="3"/>
        <v>48</v>
      </c>
      <c r="Y21" s="43">
        <f t="shared" si="2"/>
        <v>0.24074074074074073</v>
      </c>
      <c r="Z21" s="44">
        <f t="shared" si="4"/>
        <v>0.88888888888888884</v>
      </c>
    </row>
    <row r="22" spans="2:26" ht="35.1" customHeight="1">
      <c r="C22" s="38"/>
      <c r="D22" s="38"/>
      <c r="E22" s="38"/>
      <c r="F22" s="38"/>
      <c r="G22" s="38"/>
      <c r="H22" s="38"/>
      <c r="I22" s="38"/>
      <c r="V22" s="39">
        <v>10</v>
      </c>
      <c r="W22" s="39">
        <f>COUNTIF(tabla,V22)</f>
        <v>6</v>
      </c>
      <c r="X22" s="39">
        <f t="shared" si="3"/>
        <v>54</v>
      </c>
      <c r="Y22" s="43">
        <f t="shared" si="2"/>
        <v>0.1111111111111111</v>
      </c>
      <c r="Z22" s="44">
        <f t="shared" si="4"/>
        <v>1</v>
      </c>
    </row>
    <row r="23" spans="2:26">
      <c r="V23" t="s">
        <v>39</v>
      </c>
      <c r="W23" s="39">
        <f>SUM(W15:W22)</f>
        <v>54</v>
      </c>
    </row>
    <row r="25" spans="2:26">
      <c r="V25" s="39" t="s">
        <v>40</v>
      </c>
      <c r="W25" s="50">
        <f>AVERAGE(tabla)</f>
        <v>7.6111111111111107</v>
      </c>
      <c r="X25" s="47"/>
    </row>
    <row r="26" spans="2:26">
      <c r="V26" s="46" t="s">
        <v>41</v>
      </c>
      <c r="W26" s="46" t="s">
        <v>47</v>
      </c>
      <c r="X26" s="41"/>
    </row>
    <row r="27" spans="2:26">
      <c r="V27" s="39" t="s">
        <v>42</v>
      </c>
      <c r="W27" s="49">
        <f>MEDIAN(tabla)</f>
        <v>8</v>
      </c>
      <c r="X27" s="49"/>
    </row>
    <row r="28" spans="2:26">
      <c r="V28" s="46" t="s">
        <v>43</v>
      </c>
      <c r="W28" s="46" t="s">
        <v>48</v>
      </c>
      <c r="X28" s="41"/>
    </row>
    <row r="29" spans="2:26">
      <c r="V29" s="39" t="s">
        <v>44</v>
      </c>
      <c r="W29" s="48">
        <f>MODE(tabla)</f>
        <v>9</v>
      </c>
      <c r="X29" s="39"/>
    </row>
    <row r="30" spans="2:26">
      <c r="V30" s="42" t="s">
        <v>45</v>
      </c>
      <c r="W30" s="46" t="s">
        <v>46</v>
      </c>
      <c r="X30" s="41"/>
    </row>
    <row r="31" spans="2:26">
      <c r="W31" s="45"/>
      <c r="X31" s="45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A10" zoomScale="115" zoomScaleNormal="115" workbookViewId="0">
      <selection activeCell="H31" sqref="H31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51">
        <f>D8/$D$14</f>
        <v>0.375</v>
      </c>
      <c r="G8" s="52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D9+E8</f>
        <v>55</v>
      </c>
      <c r="F9" s="51">
        <f t="shared" ref="F9:F13" si="0">D9/$D$14</f>
        <v>0.3125</v>
      </c>
      <c r="G9" s="53">
        <f>F9+G8</f>
        <v>0.6875</v>
      </c>
      <c r="H9" s="16">
        <f t="shared" ref="H9:H14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D10+E9</f>
        <v>75</v>
      </c>
      <c r="F10" s="51">
        <f t="shared" si="0"/>
        <v>0.25</v>
      </c>
      <c r="G10" s="53">
        <f t="shared" ref="G10:G13" si="3">F10+G9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51">
        <f t="shared" si="0"/>
        <v>0.05</v>
      </c>
      <c r="G11" s="53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51">
        <f t="shared" si="0"/>
        <v>1.2500000000000001E-2</v>
      </c>
      <c r="G12" s="53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51">
        <f t="shared" si="0"/>
        <v>0</v>
      </c>
      <c r="G13" s="53">
        <f t="shared" si="3"/>
        <v>1</v>
      </c>
      <c r="H13" s="16">
        <f t="shared" si="1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/>
      <c r="H14" s="54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9" ht="18">
      <c r="C17" s="12" t="s">
        <v>0</v>
      </c>
    </row>
    <row r="18" spans="2:9" ht="18">
      <c r="B18" s="35">
        <v>1</v>
      </c>
      <c r="C18" s="26" t="s">
        <v>6</v>
      </c>
      <c r="D18" s="2"/>
      <c r="E18" s="2"/>
      <c r="F18" s="2"/>
      <c r="G18" s="2"/>
      <c r="H18" s="27"/>
    </row>
    <row r="19" spans="2:9" ht="18">
      <c r="B19" s="35"/>
      <c r="C19" s="26"/>
      <c r="D19" s="2"/>
      <c r="E19" s="2"/>
      <c r="F19" s="2"/>
      <c r="G19" s="2"/>
      <c r="H19" s="27"/>
    </row>
    <row r="20" spans="2:9" ht="21">
      <c r="B20" s="35">
        <v>2</v>
      </c>
      <c r="C20" s="25" t="s">
        <v>22</v>
      </c>
      <c r="E20" t="s">
        <v>49</v>
      </c>
    </row>
    <row r="21" spans="2:9" ht="18">
      <c r="B21" s="35">
        <v>3</v>
      </c>
      <c r="C21" s="25" t="s">
        <v>23</v>
      </c>
      <c r="F21" t="s">
        <v>50</v>
      </c>
    </row>
    <row r="22" spans="2:9" ht="21">
      <c r="B22" s="35">
        <v>4</v>
      </c>
      <c r="C22" s="25" t="s">
        <v>24</v>
      </c>
      <c r="E22" t="s">
        <v>51</v>
      </c>
    </row>
    <row r="23" spans="2:9" ht="21">
      <c r="B23" s="35">
        <v>5</v>
      </c>
      <c r="C23" s="25" t="s">
        <v>25</v>
      </c>
      <c r="E23" t="s">
        <v>52</v>
      </c>
    </row>
    <row r="24" spans="2:9" ht="18">
      <c r="B24" s="35"/>
      <c r="C24" s="25"/>
    </row>
    <row r="25" spans="2:9" ht="18">
      <c r="B25" s="35">
        <v>6</v>
      </c>
      <c r="C25" s="25" t="s">
        <v>7</v>
      </c>
      <c r="H25" t="s">
        <v>53</v>
      </c>
      <c r="I25" s="55">
        <f>H14/D14</f>
        <v>1.0125</v>
      </c>
    </row>
    <row r="26" spans="2:9" ht="18">
      <c r="B26" s="35"/>
      <c r="C26" s="25"/>
      <c r="H26" t="s">
        <v>56</v>
      </c>
    </row>
    <row r="27" spans="2:9" ht="18">
      <c r="B27" s="35">
        <v>7</v>
      </c>
      <c r="C27" s="25" t="s">
        <v>8</v>
      </c>
      <c r="H27" t="s">
        <v>54</v>
      </c>
      <c r="I27">
        <v>1</v>
      </c>
    </row>
    <row r="28" spans="2:9" ht="18">
      <c r="B28" s="35"/>
      <c r="C28" s="25"/>
      <c r="H28" t="s">
        <v>57</v>
      </c>
    </row>
    <row r="29" spans="2:9" ht="18">
      <c r="B29" s="35">
        <v>8</v>
      </c>
      <c r="C29" s="25" t="s">
        <v>9</v>
      </c>
      <c r="H29" t="s">
        <v>55</v>
      </c>
      <c r="I29">
        <v>0</v>
      </c>
    </row>
    <row r="30" spans="2:9" ht="18">
      <c r="B30" s="35"/>
      <c r="C30" s="25"/>
      <c r="H30" t="s">
        <v>58</v>
      </c>
    </row>
    <row r="31" spans="2:9" ht="18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tabla</vt:lpstr>
      <vt:lpstr>tabla3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2025-05-19T14:32:31Z</dcterms:modified>
</cp:coreProperties>
</file>