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variabl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8"/>
  <c r="G9"/>
  <c r="G10"/>
  <c r="G11"/>
  <c r="G7"/>
  <c r="D7"/>
  <c r="E7" s="1"/>
  <c r="F7" s="1"/>
  <c r="C12"/>
  <c r="E9" s="1"/>
  <c r="O28" i="1"/>
  <c r="O27"/>
  <c r="O29"/>
  <c r="K16"/>
  <c r="K17"/>
  <c r="K18"/>
  <c r="K19"/>
  <c r="K20"/>
  <c r="K15"/>
  <c r="K21" l="1"/>
  <c r="M20" s="1"/>
  <c r="L15"/>
  <c r="L16" s="1"/>
  <c r="L17" s="1"/>
  <c r="L18" s="1"/>
  <c r="L19" s="1"/>
  <c r="L20" s="1"/>
  <c r="D8" i="2"/>
  <c r="D9" s="1"/>
  <c r="D10" s="1"/>
  <c r="D11" s="1"/>
  <c r="E8"/>
  <c r="F8" s="1"/>
  <c r="F9" s="1"/>
  <c r="F10" s="1"/>
  <c r="F11" s="1"/>
  <c r="E10"/>
  <c r="E11"/>
  <c r="M19" i="1" l="1"/>
  <c r="M18"/>
  <c r="M15"/>
  <c r="N15" s="1"/>
  <c r="N16" s="1"/>
  <c r="N17" s="1"/>
  <c r="N18" s="1"/>
  <c r="N19" s="1"/>
  <c r="N20" s="1"/>
  <c r="M17"/>
  <c r="M16"/>
</calcChain>
</file>

<file path=xl/sharedStrings.xml><?xml version="1.0" encoding="utf-8"?>
<sst xmlns="http://schemas.openxmlformats.org/spreadsheetml/2006/main" count="62" uniqueCount="56">
  <si>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</si>
  <si>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</si>
  <si>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</si>
  <si>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</si>
  <si>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</si>
  <si>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</si>
  <si>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</si>
  <si>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</si>
  <si>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</si>
  <si>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</si>
  <si>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</si>
  <si>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</si>
  <si>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</si>
  <si>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</si>
  <si>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</si>
  <si>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</si>
  <si>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</si>
  <si>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</si>
  <si>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</si>
  <si>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</si>
  <si>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</si>
  <si>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</si>
  <si>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</si>
  <si>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</si>
  <si>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</si>
  <si>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>frecuencia absoluta</t>
  </si>
  <si>
    <t>frecuencia absoluta acumulada</t>
  </si>
  <si>
    <t>frecuencia relativa</t>
  </si>
  <si>
    <t>frecuencia relativa acumulada</t>
  </si>
  <si>
    <t>xi</t>
  </si>
  <si>
    <t>fi</t>
  </si>
  <si>
    <t>Fi</t>
  </si>
  <si>
    <t>hi</t>
  </si>
  <si>
    <t>Hi</t>
  </si>
  <si>
    <t>n=</t>
  </si>
  <si>
    <t>INTERPRETE f2</t>
  </si>
  <si>
    <t>INTERPRETE h2</t>
  </si>
  <si>
    <t>INTERPRETE H3</t>
  </si>
  <si>
    <t>El 13% de los trabajadores fabrica 5 piezas</t>
  </si>
  <si>
    <t>28 trabajadores fabrican A LO MÁS 6 piezas</t>
  </si>
  <si>
    <t>6 trabajadores fabrican 5 piezas</t>
  </si>
  <si>
    <t>El 58% de los trabajadores facrica a LO MÁS 6 piezas</t>
  </si>
  <si>
    <t>EL 50% DE LOS TRABAJADORES FABRICA A LO MÁS 6 PIEZAS</t>
  </si>
  <si>
    <t>LA MAYORIA DE LOS TRABAJADORES FABRICAN 4 PIEZAS</t>
  </si>
  <si>
    <t>EN PROMEDIO LOS TRABAJADORES FABRICAN 6 PIEZAS</t>
  </si>
  <si>
    <t>xi*fi</t>
  </si>
  <si>
    <t>MODA</t>
  </si>
  <si>
    <t>5 FAMILIAS TIENEN 3 HIJOS</t>
  </si>
  <si>
    <t>42 FAMILIAS TIENEN 2 HIJOS</t>
  </si>
  <si>
    <t>∑xi*fi=</t>
  </si>
  <si>
    <t>EL 28% DE LAS FAMILIAS TIENEN 1 HIJO</t>
  </si>
  <si>
    <t>EL 84% DE LAS FAMILIAS TIENEN A LO MÁS 2 HIJOS</t>
  </si>
  <si>
    <t>EN PROMEDIO LAS FAMILIAS TIENEN APROX. 2 HIJOS</t>
  </si>
  <si>
    <t>LA MAYORIA DE LAS FAMILIAS TIENEN 2 HIJOS</t>
  </si>
  <si>
    <r>
      <t>Interprete f</t>
    </r>
    <r>
      <rPr>
        <vertAlign val="subscript"/>
        <sz val="14"/>
        <color theme="1"/>
        <rFont val="Arial"/>
        <family val="2"/>
      </rPr>
      <t>5</t>
    </r>
    <r>
      <rPr>
        <sz val="11"/>
        <color theme="1"/>
        <rFont val="Calibri"/>
        <family val="2"/>
        <scheme val="minor"/>
      </rPr>
      <t/>
    </r>
  </si>
  <si>
    <t>LA MITAD DE LAS FAMILIAS TIENEN A LO MÁS 2 HIJOS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</si>
</sst>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8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2" borderId="2" xfId="0" applyFont="1" applyFill="1" applyBorder="1" applyAlignment="1">
      <alignment horizontal="center" vertical="center" wrapText="1" readingOrder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 readingOrder="1"/>
    </xf>
    <xf numFmtId="0" fontId="11" fillId="3" borderId="3" xfId="0" applyFont="1" applyFill="1" applyBorder="1" applyAlignment="1">
      <alignment horizontal="center" vertical="center" wrapText="1" readingOrder="1"/>
    </xf>
    <xf numFmtId="0" fontId="11" fillId="3" borderId="4" xfId="0" applyFont="1" applyFill="1" applyBorder="1" applyAlignment="1">
      <alignment horizontal="center" vertical="center" wrapText="1" readingOrder="1"/>
    </xf>
    <xf numFmtId="0" fontId="11" fillId="3" borderId="5" xfId="0" applyFont="1" applyFill="1" applyBorder="1" applyAlignment="1">
      <alignment horizontal="center" vertical="center" wrapText="1" readingOrder="1"/>
    </xf>
    <xf numFmtId="0" fontId="4" fillId="3" borderId="6" xfId="0" applyFont="1" applyFill="1" applyBorder="1" applyAlignment="1">
      <alignment horizontal="center" vertical="center" wrapText="1" readingOrder="1"/>
    </xf>
    <xf numFmtId="0" fontId="4" fillId="3" borderId="0" xfId="0" applyFont="1" applyFill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center" vertical="center" wrapText="1" readingOrder="1"/>
    </xf>
    <xf numFmtId="0" fontId="11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13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0" fillId="4" borderId="1" xfId="0" applyFill="1" applyBorder="1"/>
    <xf numFmtId="0" fontId="0" fillId="4" borderId="1" xfId="0" applyFill="1" applyBorder="1" applyAlignment="1">
      <alignment horizontal="right" wrapText="1"/>
    </xf>
    <xf numFmtId="0" fontId="0" fillId="4" borderId="1" xfId="0" applyFill="1" applyBorder="1" applyAlignment="1">
      <alignment horizontal="center"/>
    </xf>
    <xf numFmtId="0" fontId="0" fillId="12" borderId="1" xfId="0" applyFill="1" applyBorder="1"/>
    <xf numFmtId="0" fontId="0" fillId="9" borderId="0" xfId="0" applyFont="1" applyFill="1"/>
    <xf numFmtId="0" fontId="0" fillId="0" borderId="0" xfId="0" applyFont="1"/>
    <xf numFmtId="0" fontId="0" fillId="6" borderId="0" xfId="0" applyFont="1" applyFill="1"/>
    <xf numFmtId="0" fontId="0" fillId="8" borderId="0" xfId="0" applyFont="1" applyFill="1" applyAlignment="1">
      <alignment horizontal="center"/>
    </xf>
    <xf numFmtId="0" fontId="0" fillId="10" borderId="0" xfId="0" applyFont="1" applyFill="1"/>
    <xf numFmtId="0" fontId="0" fillId="0" borderId="0" xfId="0" applyAlignment="1">
      <alignment horizontal="right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0" fillId="12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9" fontId="11" fillId="3" borderId="3" xfId="2" applyFont="1" applyFill="1" applyBorder="1" applyAlignment="1">
      <alignment horizontal="center" vertical="center" wrapText="1" readingOrder="1"/>
    </xf>
    <xf numFmtId="9" fontId="11" fillId="3" borderId="4" xfId="2" applyFont="1" applyFill="1" applyBorder="1" applyAlignment="1">
      <alignment horizontal="center" vertical="center" wrapText="1" readingOrder="1"/>
    </xf>
    <xf numFmtId="0" fontId="9" fillId="2" borderId="7" xfId="0" applyFont="1" applyFill="1" applyBorder="1" applyAlignment="1">
      <alignment horizontal="center" vertical="center" wrapText="1"/>
    </xf>
    <xf numFmtId="9" fontId="11" fillId="3" borderId="8" xfId="0" applyNumberFormat="1" applyFont="1" applyFill="1" applyBorder="1" applyAlignment="1">
      <alignment horizontal="center" vertical="center" wrapText="1" readingOrder="1"/>
    </xf>
    <xf numFmtId="9" fontId="11" fillId="3" borderId="9" xfId="0" applyNumberFormat="1" applyFont="1" applyFill="1" applyBorder="1" applyAlignment="1">
      <alignment horizontal="center" vertical="center" wrapText="1" readingOrder="1"/>
    </xf>
    <xf numFmtId="0" fontId="9" fillId="2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right" vertical="center" wrapText="1" readingOrder="1"/>
    </xf>
    <xf numFmtId="0" fontId="16" fillId="1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 readingOrder="1"/>
    </xf>
    <xf numFmtId="0" fontId="4" fillId="3" borderId="12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 readingOrder="1"/>
    </xf>
    <xf numFmtId="9" fontId="11" fillId="3" borderId="13" xfId="0" applyNumberFormat="1" applyFont="1" applyFill="1" applyBorder="1" applyAlignment="1">
      <alignment horizontal="center" vertical="center" wrapText="1" readingOrder="1"/>
    </xf>
    <xf numFmtId="9" fontId="11" fillId="14" borderId="9" xfId="0" applyNumberFormat="1" applyFont="1" applyFill="1" applyBorder="1" applyAlignment="1">
      <alignment horizontal="center" vertical="center" wrapText="1" readingOrder="1"/>
    </xf>
    <xf numFmtId="0" fontId="8" fillId="4" borderId="1" xfId="0" applyFont="1" applyFill="1" applyBorder="1" applyAlignment="1">
      <alignment horizontal="center" vertical="center" wrapText="1" readingOrder="1"/>
    </xf>
    <xf numFmtId="0" fontId="17" fillId="4" borderId="1" xfId="0" applyFont="1" applyFill="1" applyBorder="1" applyAlignment="1">
      <alignment horizontal="center" vertical="center" wrapText="1"/>
    </xf>
    <xf numFmtId="43" fontId="0" fillId="4" borderId="1" xfId="1" applyFont="1" applyFill="1" applyBorder="1"/>
    <xf numFmtId="0" fontId="6" fillId="4" borderId="0" xfId="0" applyFont="1" applyFill="1"/>
    <xf numFmtId="0" fontId="6" fillId="11" borderId="0" xfId="0" applyFont="1" applyFill="1"/>
    <xf numFmtId="0" fontId="7" fillId="11" borderId="0" xfId="0" applyFont="1" applyFill="1"/>
    <xf numFmtId="0" fontId="6" fillId="5" borderId="0" xfId="0" applyFont="1" applyFill="1"/>
    <xf numFmtId="0" fontId="7" fillId="5" borderId="0" xfId="0" applyFont="1" applyFill="1"/>
    <xf numFmtId="0" fontId="6" fillId="7" borderId="0" xfId="0" applyFont="1" applyFill="1"/>
    <xf numFmtId="0" fontId="7" fillId="7" borderId="0" xfId="0" applyFont="1" applyFill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opLeftCell="G7" workbookViewId="0">
      <selection activeCell="P20" sqref="P20"/>
    </sheetView>
  </sheetViews>
  <sheetFormatPr baseColWidth="10" defaultRowHeight="15.75"/>
  <cols>
    <col min="11" max="11" width="12.875" customWidth="1"/>
    <col min="15" max="15" width="11.12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J13" s="39" t="s">
        <v>24</v>
      </c>
      <c r="K13" s="41" t="s">
        <v>25</v>
      </c>
      <c r="L13" s="41" t="s">
        <v>26</v>
      </c>
      <c r="M13" s="41" t="s">
        <v>27</v>
      </c>
      <c r="N13" s="41" t="s">
        <v>28</v>
      </c>
    </row>
    <row r="14" spans="2:20" ht="18">
      <c r="C14" s="3" t="s">
        <v>1</v>
      </c>
      <c r="J14" s="35" t="s">
        <v>29</v>
      </c>
      <c r="K14" s="35" t="s">
        <v>30</v>
      </c>
      <c r="L14" s="35" t="s">
        <v>31</v>
      </c>
      <c r="M14" s="35" t="s">
        <v>32</v>
      </c>
      <c r="N14" s="35" t="s">
        <v>33</v>
      </c>
    </row>
    <row r="15" spans="2:20" ht="18.75">
      <c r="B15" s="4">
        <v>1</v>
      </c>
      <c r="C15" s="6" t="s">
        <v>2</v>
      </c>
      <c r="D15" s="6"/>
      <c r="E15" s="6"/>
      <c r="F15" s="7"/>
      <c r="J15" s="36">
        <v>4</v>
      </c>
      <c r="K15" s="36">
        <f>COUNTIF(variable,J15)</f>
        <v>12</v>
      </c>
      <c r="L15" s="36">
        <f>K15</f>
        <v>12</v>
      </c>
      <c r="M15" s="37">
        <f>K15/$K$21</f>
        <v>0.25</v>
      </c>
      <c r="N15" s="38">
        <f>M15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J16" s="36">
        <v>5</v>
      </c>
      <c r="K16" s="36">
        <f>COUNTIF(variable,J16)</f>
        <v>6</v>
      </c>
      <c r="L16" s="36">
        <f>K16+L15</f>
        <v>18</v>
      </c>
      <c r="M16" s="37">
        <f t="shared" ref="M16:M20" si="0">K16/$K$21</f>
        <v>0.125</v>
      </c>
      <c r="N16" s="38">
        <f>M16+N15</f>
        <v>0.375</v>
      </c>
    </row>
    <row r="17" spans="2:20" ht="18.75">
      <c r="B17" s="4">
        <v>3</v>
      </c>
      <c r="C17" s="5" t="s">
        <v>7</v>
      </c>
      <c r="D17" s="6"/>
      <c r="E17" s="6"/>
      <c r="F17" s="7"/>
      <c r="J17" s="36">
        <v>6</v>
      </c>
      <c r="K17" s="36">
        <f>COUNTIF(variable,J17)</f>
        <v>10</v>
      </c>
      <c r="L17" s="39">
        <f t="shared" ref="L17:L20" si="1">K17+L16</f>
        <v>28</v>
      </c>
      <c r="M17" s="37">
        <f t="shared" si="0"/>
        <v>0.20833333333333334</v>
      </c>
      <c r="N17" s="40">
        <f>M17+N16</f>
        <v>0.58333333333333337</v>
      </c>
    </row>
    <row r="18" spans="2:20" ht="21">
      <c r="B18" s="4">
        <v>4</v>
      </c>
      <c r="C18" s="5" t="s">
        <v>8</v>
      </c>
      <c r="D18" s="6"/>
      <c r="E18" s="6"/>
      <c r="F18" s="7"/>
      <c r="J18" s="36">
        <v>7</v>
      </c>
      <c r="K18" s="36">
        <f>COUNTIF(variable,J18)</f>
        <v>8</v>
      </c>
      <c r="L18" s="36">
        <f t="shared" si="1"/>
        <v>36</v>
      </c>
      <c r="M18" s="37">
        <f t="shared" si="0"/>
        <v>0.16666666666666666</v>
      </c>
      <c r="N18" s="38">
        <f t="shared" ref="N17:N20" si="2">M18+N17</f>
        <v>0.75</v>
      </c>
    </row>
    <row r="19" spans="2:20" ht="21">
      <c r="B19" s="4">
        <v>5</v>
      </c>
      <c r="C19" s="5" t="s">
        <v>9</v>
      </c>
      <c r="D19" s="6"/>
      <c r="E19" s="6"/>
      <c r="F19" s="7"/>
      <c r="J19" s="36">
        <v>8</v>
      </c>
      <c r="K19" s="36">
        <f>COUNTIF(variable,J19)</f>
        <v>4</v>
      </c>
      <c r="L19" s="36">
        <f t="shared" si="1"/>
        <v>40</v>
      </c>
      <c r="M19" s="37">
        <f t="shared" si="0"/>
        <v>8.3333333333333329E-2</v>
      </c>
      <c r="N19" s="38">
        <f t="shared" si="2"/>
        <v>0.83333333333333337</v>
      </c>
    </row>
    <row r="20" spans="2:20" ht="18.75">
      <c r="B20" s="4">
        <v>6</v>
      </c>
      <c r="C20" s="6" t="s">
        <v>4</v>
      </c>
      <c r="D20" s="6"/>
      <c r="E20" s="6"/>
      <c r="F20" s="7"/>
      <c r="J20" s="36">
        <v>9</v>
      </c>
      <c r="K20" s="36">
        <f>COUNTIF(variable,J20)</f>
        <v>8</v>
      </c>
      <c r="L20" s="36">
        <f t="shared" si="1"/>
        <v>48</v>
      </c>
      <c r="M20" s="37">
        <f t="shared" si="0"/>
        <v>0.16666666666666666</v>
      </c>
      <c r="N20" s="38">
        <f t="shared" si="2"/>
        <v>1</v>
      </c>
    </row>
    <row r="21" spans="2:20" ht="18.75">
      <c r="B21" s="4">
        <v>7</v>
      </c>
      <c r="C21" s="6" t="s">
        <v>5</v>
      </c>
      <c r="D21" s="6"/>
      <c r="E21" s="6"/>
      <c r="F21" s="7"/>
      <c r="J21" s="26" t="s">
        <v>34</v>
      </c>
      <c r="K21" s="27">
        <f>SUM(K15:K20)</f>
        <v>48</v>
      </c>
    </row>
    <row r="22" spans="2:20" ht="18.75">
      <c r="B22" s="4">
        <v>8</v>
      </c>
      <c r="C22" s="5" t="s">
        <v>3</v>
      </c>
      <c r="D22" s="7"/>
      <c r="E22" s="7"/>
      <c r="F22" s="7"/>
    </row>
    <row r="23" spans="2:20" ht="18.75">
      <c r="C23" s="7"/>
      <c r="D23" s="7"/>
      <c r="E23" s="7"/>
      <c r="F23" s="7"/>
      <c r="J23" s="34">
        <v>2</v>
      </c>
      <c r="K23" s="29" t="s">
        <v>35</v>
      </c>
      <c r="L23" s="30" t="s">
        <v>40</v>
      </c>
      <c r="M23" s="30"/>
      <c r="N23" s="30"/>
    </row>
    <row r="24" spans="2:20">
      <c r="J24" s="34">
        <v>3</v>
      </c>
      <c r="K24" s="31" t="s">
        <v>7</v>
      </c>
      <c r="L24" s="30" t="s">
        <v>39</v>
      </c>
      <c r="M24" s="30"/>
      <c r="N24" s="30"/>
    </row>
    <row r="25" spans="2:20">
      <c r="J25" s="34">
        <v>4</v>
      </c>
      <c r="K25" s="32" t="s">
        <v>36</v>
      </c>
      <c r="L25" s="30" t="s">
        <v>38</v>
      </c>
      <c r="M25" s="30"/>
      <c r="N25" s="30"/>
    </row>
    <row r="26" spans="2:20">
      <c r="J26" s="34">
        <v>5</v>
      </c>
      <c r="K26" s="33" t="s">
        <v>37</v>
      </c>
      <c r="L26" s="30" t="s">
        <v>41</v>
      </c>
      <c r="M26" s="30"/>
      <c r="N26" s="30"/>
    </row>
    <row r="27" spans="2:20">
      <c r="J27" s="34">
        <v>6</v>
      </c>
      <c r="K27" s="30" t="s">
        <v>4</v>
      </c>
      <c r="L27" s="30"/>
      <c r="M27" s="30"/>
      <c r="N27" s="30"/>
      <c r="O27" s="28">
        <f>MEDIAN(variable)</f>
        <v>6</v>
      </c>
      <c r="P27" s="19" t="s">
        <v>42</v>
      </c>
      <c r="Q27" s="19"/>
      <c r="R27" s="19"/>
      <c r="S27" s="19"/>
      <c r="T27" s="19"/>
    </row>
    <row r="28" spans="2:20">
      <c r="J28" s="34">
        <v>7</v>
      </c>
      <c r="K28" s="30" t="s">
        <v>5</v>
      </c>
      <c r="L28" s="30"/>
      <c r="M28" s="30"/>
      <c r="N28" s="30"/>
      <c r="O28" s="28">
        <f>MODE(variable)</f>
        <v>4</v>
      </c>
      <c r="P28" s="19" t="s">
        <v>43</v>
      </c>
      <c r="Q28" s="19"/>
      <c r="R28" s="19"/>
      <c r="S28" s="19"/>
      <c r="T28" s="19"/>
    </row>
    <row r="29" spans="2:20">
      <c r="J29" s="34">
        <v>8</v>
      </c>
      <c r="K29" s="30" t="s">
        <v>3</v>
      </c>
      <c r="L29" s="30"/>
      <c r="M29" s="30"/>
      <c r="N29" s="30"/>
      <c r="O29" s="28">
        <f>AVERAGE(variable)</f>
        <v>6.208333333333333</v>
      </c>
      <c r="P29" s="19" t="s">
        <v>44</v>
      </c>
      <c r="Q29" s="19"/>
      <c r="R29" s="19"/>
      <c r="S29" s="19"/>
      <c r="T29" s="19"/>
    </row>
  </sheetData>
  <pageMargins left="0.7" right="0.7" top="0.75" bottom="0.75" header="0.3" footer="0.3"/>
  <pageSetup paperSize="9" orientation="portrait" horizontalDpi="200" verticalDpi="200" r:id="rId1"/>
  <ignoredErrors>
    <ignoredError sqref="M15 M16:M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96" zoomScaleNormal="96" workbookViewId="0">
      <selection activeCell="G24" sqref="G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4" t="s">
        <v>22</v>
      </c>
      <c r="G6" s="47" t="s">
        <v>45</v>
      </c>
    </row>
    <row r="7" spans="1:9" ht="18">
      <c r="B7" s="11">
        <v>0</v>
      </c>
      <c r="C7" s="11">
        <v>8</v>
      </c>
      <c r="D7" s="12">
        <f>C7</f>
        <v>8</v>
      </c>
      <c r="E7" s="42">
        <f>D7/$C$12</f>
        <v>0.16</v>
      </c>
      <c r="F7" s="45">
        <f>E7</f>
        <v>0.16</v>
      </c>
      <c r="G7" s="49">
        <f>B7*C7</f>
        <v>0</v>
      </c>
    </row>
    <row r="8" spans="1:9" ht="18">
      <c r="B8" s="50">
        <v>1</v>
      </c>
      <c r="C8" s="50">
        <v>14</v>
      </c>
      <c r="D8" s="13">
        <f>C8+D7</f>
        <v>22</v>
      </c>
      <c r="E8" s="43">
        <f>C8/$C$12</f>
        <v>0.28000000000000003</v>
      </c>
      <c r="F8" s="46">
        <f>E8+F7</f>
        <v>0.44000000000000006</v>
      </c>
      <c r="G8" s="49">
        <f t="shared" ref="G8:G11" si="0">B8*C8</f>
        <v>14</v>
      </c>
    </row>
    <row r="9" spans="1:9" ht="18">
      <c r="A9" s="25" t="s">
        <v>46</v>
      </c>
      <c r="B9" s="52">
        <v>2</v>
      </c>
      <c r="C9" s="52">
        <v>20</v>
      </c>
      <c r="D9" s="14">
        <f t="shared" ref="D9:D11" si="1">C9+D8</f>
        <v>42</v>
      </c>
      <c r="E9" s="43">
        <f t="shared" ref="E9:E11" si="2">C9/$C$12</f>
        <v>0.4</v>
      </c>
      <c r="F9" s="54">
        <f t="shared" ref="F9:F11" si="3">E9+F8</f>
        <v>0.84000000000000008</v>
      </c>
      <c r="G9" s="49">
        <f t="shared" si="0"/>
        <v>40</v>
      </c>
    </row>
    <row r="10" spans="1:9" ht="18">
      <c r="B10" s="51">
        <v>3</v>
      </c>
      <c r="C10" s="51">
        <v>5</v>
      </c>
      <c r="D10" s="13">
        <f t="shared" si="1"/>
        <v>47</v>
      </c>
      <c r="E10" s="43">
        <f t="shared" si="2"/>
        <v>0.1</v>
      </c>
      <c r="F10" s="46">
        <f t="shared" si="3"/>
        <v>0.94000000000000006</v>
      </c>
      <c r="G10" s="49">
        <f t="shared" si="0"/>
        <v>15</v>
      </c>
    </row>
    <row r="11" spans="1:9" ht="18.75" thickBot="1">
      <c r="B11" s="15">
        <v>4</v>
      </c>
      <c r="C11" s="15">
        <v>3</v>
      </c>
      <c r="D11" s="13">
        <f t="shared" si="1"/>
        <v>50</v>
      </c>
      <c r="E11" s="43">
        <f t="shared" si="2"/>
        <v>0.06</v>
      </c>
      <c r="F11" s="53">
        <f t="shared" si="3"/>
        <v>1</v>
      </c>
      <c r="G11" s="49">
        <f t="shared" si="0"/>
        <v>12</v>
      </c>
      <c r="H11" s="1"/>
    </row>
    <row r="12" spans="1:9" ht="18.75" thickBot="1">
      <c r="B12" s="48" t="s">
        <v>34</v>
      </c>
      <c r="C12" s="17">
        <f>SUM(C7:C11)</f>
        <v>50</v>
      </c>
      <c r="D12" s="18"/>
      <c r="E12" s="18"/>
      <c r="F12" s="55" t="s">
        <v>49</v>
      </c>
      <c r="G12" s="56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58" t="s">
        <v>15</v>
      </c>
      <c r="C17" s="58" t="s">
        <v>54</v>
      </c>
      <c r="D17" s="7"/>
      <c r="E17" s="7" t="s">
        <v>47</v>
      </c>
      <c r="F17" s="7"/>
      <c r="G17" s="7"/>
      <c r="H17" s="7"/>
      <c r="I17" s="7"/>
    </row>
    <row r="18" spans="1:9" ht="18.75">
      <c r="A18" s="21">
        <v>3</v>
      </c>
      <c r="B18" s="59" t="s">
        <v>16</v>
      </c>
      <c r="C18" s="60"/>
      <c r="D18" s="7"/>
      <c r="E18" s="7" t="s">
        <v>48</v>
      </c>
      <c r="F18" s="7"/>
      <c r="G18" s="7"/>
      <c r="H18" s="7"/>
      <c r="I18" s="7"/>
    </row>
    <row r="19" spans="1:9" ht="21">
      <c r="A19" s="21">
        <v>4</v>
      </c>
      <c r="B19" s="61" t="s">
        <v>17</v>
      </c>
      <c r="C19" s="62"/>
      <c r="D19" s="7"/>
      <c r="E19" s="7" t="s">
        <v>50</v>
      </c>
      <c r="F19" s="7"/>
      <c r="G19" s="7"/>
      <c r="H19" s="7"/>
      <c r="I19" s="7"/>
    </row>
    <row r="20" spans="1:9" ht="21">
      <c r="A20" s="21">
        <v>5</v>
      </c>
      <c r="B20" s="63" t="s">
        <v>18</v>
      </c>
      <c r="C20" s="64"/>
      <c r="D20" s="7"/>
      <c r="E20" s="7" t="s">
        <v>51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F21" s="57">
        <f>G12/C12</f>
        <v>1.62</v>
      </c>
      <c r="G21" t="s">
        <v>52</v>
      </c>
    </row>
    <row r="22" spans="1:9" ht="18.75">
      <c r="A22" s="21">
        <v>7</v>
      </c>
      <c r="B22" s="6" t="s">
        <v>20</v>
      </c>
      <c r="F22" s="25">
        <v>2</v>
      </c>
      <c r="G22" t="s">
        <v>53</v>
      </c>
    </row>
    <row r="23" spans="1:9" ht="18.75">
      <c r="A23" s="21">
        <v>8</v>
      </c>
      <c r="B23" s="6" t="s">
        <v>21</v>
      </c>
      <c r="F23" s="25">
        <v>2</v>
      </c>
      <c r="G23" t="s">
        <v>55</v>
      </c>
    </row>
  </sheetData>
  <pageMargins left="0.7" right="0.7" top="0.75" bottom="0.75" header="0.3" footer="0.3"/>
  <ignoredErrors>
    <ignoredError sqref="E7: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2022-05-05T13:11:44Z</dcterms:modified>
</cp:coreProperties>
</file>